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56" tabRatio="159" activeTab="0"/>
  </bookViews>
  <sheets>
    <sheet name="plan_wzór" sheetId="1" r:id="rId1"/>
  </sheets>
  <definedNames>
    <definedName name="_xlfn.IFERROR" hidden="1">#NAME?</definedName>
    <definedName name="_xlnm.Print_Area" localSheetId="0">'plan_wzór'!$A$1:$J$92</definedName>
    <definedName name="_xlnm.Print_Titles" localSheetId="0">'plan_wzór'!$4:$7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E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<sst xmlns="http://schemas.openxmlformats.org/spreadsheetml/2006/main" count="149" uniqueCount="125">
  <si>
    <t>L.P.</t>
  </si>
  <si>
    <t xml:space="preserve"> </t>
  </si>
  <si>
    <t>340-RA1-1PNR</t>
  </si>
  <si>
    <t>340-RA1-2PNR</t>
  </si>
  <si>
    <t>340-RA1-3PNR</t>
  </si>
  <si>
    <t>340-RA1-1LAB</t>
  </si>
  <si>
    <t>340-RA1-2LAB</t>
  </si>
  <si>
    <t>340-RA1-1GOF</t>
  </si>
  <si>
    <t>340-RA1-1GOM, 
340-RA1-2GOM</t>
  </si>
  <si>
    <t>340-RA1-2GOS</t>
  </si>
  <si>
    <t>340-RA1-2HJR</t>
  </si>
  <si>
    <t>340-RA1-3GKT</t>
  </si>
  <si>
    <t>340-RA1-2SCS</t>
  </si>
  <si>
    <t>340-RA1-1WDJ</t>
  </si>
  <si>
    <t xml:space="preserve">340-RA1-1PLE         </t>
  </si>
  <si>
    <t>340-RA1-1WOA</t>
  </si>
  <si>
    <t>340-RA1-1HLR</t>
  </si>
  <si>
    <t>340-RA1-2HLR</t>
  </si>
  <si>
    <t>340-RA1-3HLR</t>
  </si>
  <si>
    <t xml:space="preserve">340-RA1-1KIR           </t>
  </si>
  <si>
    <t>340-RA1-1LPO</t>
  </si>
  <si>
    <t>340-RA1-1ADL</t>
  </si>
  <si>
    <t>340-RA1-1WDL</t>
  </si>
  <si>
    <t>340-RA1-3PRO</t>
  </si>
  <si>
    <t>340-RA1-3SEL</t>
  </si>
  <si>
    <t>340-RA1-2PHI</t>
  </si>
  <si>
    <t>340-RA1-2TIN</t>
  </si>
  <si>
    <t>340-RA1-2OWI</t>
  </si>
  <si>
    <t>340-RA1-1WFI</t>
  </si>
  <si>
    <t>340-RA1-3PRA</t>
  </si>
  <si>
    <t>340-RA1-1ZHR</t>
  </si>
  <si>
    <t>120</t>
  </si>
  <si>
    <t>60</t>
  </si>
  <si>
    <t>4</t>
  </si>
  <si>
    <t>240</t>
  </si>
  <si>
    <t>НАЗВАНИЕ ГРУППЫ ЗАНЯТИЙ/
НАЗВАНИЕ ЗАНЯТИЙ</t>
  </si>
  <si>
    <t>Филология, модуль специализации: русская филология - языковая коммуникация в администрации, обязывает от 2023/2024</t>
  </si>
  <si>
    <t>Программа обучения - количественные показатели</t>
  </si>
  <si>
    <t>Форма обучения - стационарное</t>
  </si>
  <si>
    <t>СИМВОЛ ПРЕДМЕТА
USOS</t>
  </si>
  <si>
    <t>баллы ECTS</t>
  </si>
  <si>
    <t>колличество часов занятий</t>
  </si>
  <si>
    <t>занятия по выбору</t>
  </si>
  <si>
    <t>с непосредственным участием академ. преподавателей или др.особ, 
проводящих занятия у студентов (при стационарном обучении</t>
  </si>
  <si>
    <t>из области гуманитарных наук
или общественных наук*</t>
  </si>
  <si>
    <t>связанных с проводимой в вузе 
научной деятельностью в дисциплине 
или дисциплинах, которым
соответствует направление вуза, 
для обучения с общеакадемическим профилем</t>
  </si>
  <si>
    <t>формирующих практические умения, 
для обучения с практическим профилем</t>
  </si>
  <si>
    <t>баллы ECTS в рамках занятий:</t>
  </si>
  <si>
    <t>ВСЕГО</t>
  </si>
  <si>
    <t>ОБЩЕЕ КОЛИЧЕСТВО</t>
  </si>
  <si>
    <t>Практические занятия по русскому языку, ч.1</t>
  </si>
  <si>
    <t>Практические занятия по русскому языку, ч.2</t>
  </si>
  <si>
    <t>Практические занятия по русскому языку, ч.3</t>
  </si>
  <si>
    <t>Практические занятия по русскому языку - лабораторные, ч.1</t>
  </si>
  <si>
    <t>Практические занятия по русскому языку - лабораторные, ч.2</t>
  </si>
  <si>
    <t>Группа занятий _1 (Практические занятия по русскому языку)</t>
  </si>
  <si>
    <t>Группа занятий_ 2 (Практические занятия по второму иностранному языку)</t>
  </si>
  <si>
    <t>Практические занятия по второму иностранному языку</t>
  </si>
  <si>
    <t>Группа занятий _3 (Описательная грамматика русского языка)</t>
  </si>
  <si>
    <t>Описательная грамматика русского языка - фонетика</t>
  </si>
  <si>
    <t>Описательная грамматика русского языка - морфология</t>
  </si>
  <si>
    <t>Описательная грамматика русского языка - синтаксис</t>
  </si>
  <si>
    <t>Группа занятий _4 (Занятия по специальности  - языковедение)</t>
  </si>
  <si>
    <t>История русского языка с элементами исторической грамматики</t>
  </si>
  <si>
    <t xml:space="preserve">Контрастивная русско-польская грамматикa </t>
  </si>
  <si>
    <t>Введение в языкознание</t>
  </si>
  <si>
    <t>Старославянский язык</t>
  </si>
  <si>
    <t>Основы лексикологии</t>
  </si>
  <si>
    <t xml:space="preserve">Знания об аквизиции и обучении языкам </t>
  </si>
  <si>
    <t>Группа занятий _6 (История русской литературы)</t>
  </si>
  <si>
    <t>История русской литературы, ч. 1</t>
  </si>
  <si>
    <t>История русской литературы, ч. 2</t>
  </si>
  <si>
    <t>История русской литературы, ч. 3</t>
  </si>
  <si>
    <t>Всемирная литература</t>
  </si>
  <si>
    <t>Анализ литературного произведения</t>
  </si>
  <si>
    <t>Введение в литературоведение</t>
  </si>
  <si>
    <t>Группа занятий _7 (Занятия по специальности - литературоведение)</t>
  </si>
  <si>
    <t>Группа занятий _8 (Занятия по специальности культурно-исторические)</t>
  </si>
  <si>
    <t>Группа занятий _10 (Бакалаврский семинар)</t>
  </si>
  <si>
    <t>Дипломный просеминар</t>
  </si>
  <si>
    <t>Бакалаврский семинар</t>
  </si>
  <si>
    <t>Группа занятий _11 (Философия)</t>
  </si>
  <si>
    <t xml:space="preserve">История философии </t>
  </si>
  <si>
    <t>Группа занятий _12 (Информационная технология)</t>
  </si>
  <si>
    <t>Информационная технология</t>
  </si>
  <si>
    <t>Группа занятий _13 Охрана интеллектуальной собственности)</t>
  </si>
  <si>
    <t>Охрана интеллектуальной собственности</t>
  </si>
  <si>
    <t>Группа занятий _14 (Физическое воспитание/альтернативные занятия)</t>
  </si>
  <si>
    <t>Физическое воспитание/альтернативные занятия</t>
  </si>
  <si>
    <t>Профессиональная практика (4 недели после 2 курса)</t>
  </si>
  <si>
    <t>Группа занятий _15 (Профессиональная практика)</t>
  </si>
  <si>
    <t xml:space="preserve">*количество баллов ECTS, которое студент должен набрать в рамках занятий из области гуманитарных или общественных наук, но не  меньше 5 баллов ECTS – на направлениях, относящихся к дисциплинам в рамках других областей, кроме гуманитарных и общественных наук. </t>
  </si>
  <si>
    <t>Процентная количественная доля  баллов ECTS каждой дисциплины, к которой относится данная специальность, в количестве баллов ECTS, необходимом для окончания обучения, с указанием главной дисциплины.</t>
  </si>
  <si>
    <t>Процентная количественная доля баллов ECTS в рамках занятий по выбору в количестве баллов ECTS, необходимом для окончания обучения, в размере не менее 30% от количества баллов ECTS, необходимого для окончания обучения.</t>
  </si>
  <si>
    <t xml:space="preserve">Процентная количественная доля баллов ECTS в рамках занятий с непосредственным участием академических преподавателей или других особ, ведущих занятия, а также студентов в количестве баллов ECTS, необходимом для окончания обучения, в размере не менее 50% от количества баллов ECTS, необходимых для окончания обучения.  </t>
  </si>
  <si>
    <t>Для обучения общеакадемического профиля  – процентная количественная доля баллов ECTS в рамках занятий, связанных с проводимой в вузе научной деятельностью в дисциплине или дисциплинах, к которым относится данная специальность, в количестве баллов  ECTS, необходимом для  окончания обучения в размере большем, чем 50 % от количества баллов ECTS, необходимого для окончания обучения.</t>
  </si>
  <si>
    <t>Для обучения практического профиля – процентная количественная доля баллов ECTS в рамках занятий, формирующих практические умения в количестве баллов ECTS, необходимом для  окончания обучения, в размере большем, чем 50 % от количества баллов ECTS, необходимого для окончания обучения.</t>
  </si>
  <si>
    <t>Группа занятий _5 (Факультативные занятия по языковедению) Студент выбирает 4 предмета из 5 (пункты 18-22)</t>
  </si>
  <si>
    <t>Основы польско-русского перевода</t>
  </si>
  <si>
    <t>Межкультурная коммуникация</t>
  </si>
  <si>
    <t>Язык русскоязычных СМИ</t>
  </si>
  <si>
    <t>Русская экономическая терминология</t>
  </si>
  <si>
    <t>Русский язык в бизнесе</t>
  </si>
  <si>
    <t xml:space="preserve">Основы курса по истории России </t>
  </si>
  <si>
    <t>Культура и реалии России</t>
  </si>
  <si>
    <t xml:space="preserve">Официальный дискурс -- языковые особенности </t>
  </si>
  <si>
    <t xml:space="preserve">Основы языка права </t>
  </si>
  <si>
    <t xml:space="preserve">Коммуникация в государственном управлении </t>
  </si>
  <si>
    <t xml:space="preserve">Переписка и официальная документация </t>
  </si>
  <si>
    <t xml:space="preserve">Основы перевода текстов в сфере администрирования </t>
  </si>
  <si>
    <t>340-RA1-2PPR</t>
  </si>
  <si>
    <t>340-RA1-2KOI</t>
  </si>
  <si>
    <t>340-RA1-3JMR</t>
  </si>
  <si>
    <t>340-RA1-3TEK</t>
  </si>
  <si>
    <t>340-RA1-3JWB</t>
  </si>
  <si>
    <t>340-RA1-2DUCJ</t>
  </si>
  <si>
    <t>340-RA1-2PJP</t>
  </si>
  <si>
    <t>340-RA1-3KWA</t>
  </si>
  <si>
    <t>340-RA1-3KDU</t>
  </si>
  <si>
    <t>340-RA1-3PTA</t>
  </si>
  <si>
    <t xml:space="preserve">Группа занятий _9 (Занятия по специальности - Языковая коммуникация в государственном управлении)  Студент выбирает 3 предмета из 4 </t>
  </si>
  <si>
    <t>Модуль специализации: русская филология - языковая коммуникация в администрации</t>
  </si>
  <si>
    <t xml:space="preserve">языкознание: 72%, литературоведение: 19%, науки о культуре и религии: 5%,  философия: 1%, юридические науки: 1%, информатика: 1%, история: 1%       </t>
  </si>
  <si>
    <t>340-RA1-1PNA, 
340-RA1-1PNN, 
340-RA1-1PNF, 
340-RA1-1PNH,
340-RA1-1PNC</t>
  </si>
  <si>
    <t>340-RA1-2PNA, 
340-RA1-2PNN, 
340-RA1-2PNF, 
340-RA1-2PNH,
340-RA1-2PNC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</si>
</sst>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</numFmts>
  <fonts count="7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E"/>
      <family val="0"/>
    </font>
    <font>
      <b/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49" fontId="11" fillId="33" borderId="0" xfId="0" applyNumberFormat="1" applyFont="1" applyFill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vertical="center" shrinkToFit="1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59" fillId="0" borderId="10" xfId="0" applyFont="1" applyFill="1" applyBorder="1" applyAlignment="1">
      <alignment horizontal="center" textRotation="90" wrapText="1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49" fontId="60" fillId="33" borderId="0" xfId="0" applyNumberFormat="1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vertical="center"/>
      <protection locked="0"/>
    </xf>
    <xf numFmtId="0" fontId="60" fillId="33" borderId="12" xfId="0" applyFont="1" applyFill="1" applyBorder="1" applyAlignment="1" applyProtection="1">
      <alignment vertical="center"/>
      <protection locked="0"/>
    </xf>
    <xf numFmtId="0" fontId="60" fillId="0" borderId="10" xfId="0" applyFont="1" applyBorder="1" applyAlignment="1">
      <alignment vertical="center"/>
    </xf>
    <xf numFmtId="49" fontId="60" fillId="0" borderId="10" xfId="0" applyNumberFormat="1" applyFont="1" applyBorder="1" applyAlignment="1">
      <alignment horizontal="center" vertical="center" wrapText="1" shrinkToFi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10" fillId="33" borderId="0" xfId="0" applyFont="1" applyFill="1" applyAlignment="1" applyProtection="1">
      <alignment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 quotePrefix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49" fontId="61" fillId="10" borderId="10" xfId="0" applyNumberFormat="1" applyFont="1" applyFill="1" applyBorder="1" applyAlignment="1" applyProtection="1">
      <alignment horizontal="center" vertical="center"/>
      <protection locked="0"/>
    </xf>
    <xf numFmtId="0" fontId="61" fillId="10" borderId="10" xfId="0" applyFont="1" applyFill="1" applyBorder="1" applyAlignment="1" applyProtection="1">
      <alignment horizontal="center" vertical="center"/>
      <protection locked="0"/>
    </xf>
    <xf numFmtId="49" fontId="61" fillId="10" borderId="13" xfId="0" applyNumberFormat="1" applyFont="1" applyFill="1" applyBorder="1" applyAlignment="1" applyProtection="1">
      <alignment horizontal="center" vertical="center"/>
      <protection locked="0"/>
    </xf>
    <xf numFmtId="0" fontId="61" fillId="10" borderId="14" xfId="0" applyFont="1" applyFill="1" applyBorder="1" applyAlignment="1" applyProtection="1">
      <alignment horizontal="center" vertical="center"/>
      <protection locked="0"/>
    </xf>
    <xf numFmtId="0" fontId="61" fillId="10" borderId="15" xfId="0" applyFont="1" applyFill="1" applyBorder="1" applyAlignment="1" applyProtection="1">
      <alignment horizontal="center" vertical="center"/>
      <protection locked="0"/>
    </xf>
    <xf numFmtId="0" fontId="61" fillId="10" borderId="16" xfId="0" applyFont="1" applyFill="1" applyBorder="1" applyAlignment="1" applyProtection="1">
      <alignment horizontal="center" vertical="center"/>
      <protection locked="0"/>
    </xf>
    <xf numFmtId="0" fontId="61" fillId="10" borderId="17" xfId="0" applyFont="1" applyFill="1" applyBorder="1" applyAlignment="1" applyProtection="1">
      <alignment horizontal="center" vertical="center"/>
      <protection locked="0"/>
    </xf>
    <xf numFmtId="0" fontId="61" fillId="10" borderId="18" xfId="0" applyFont="1" applyFill="1" applyBorder="1" applyAlignment="1" applyProtection="1">
      <alignment horizontal="center" vertical="center"/>
      <protection locked="0"/>
    </xf>
    <xf numFmtId="0" fontId="61" fillId="10" borderId="19" xfId="0" applyFont="1" applyFill="1" applyBorder="1" applyAlignment="1" applyProtection="1">
      <alignment horizontal="center" vertical="center"/>
      <protection locked="0"/>
    </xf>
    <xf numFmtId="0" fontId="61" fillId="10" borderId="20" xfId="0" applyFont="1" applyFill="1" applyBorder="1" applyAlignment="1" applyProtection="1">
      <alignment horizontal="center" vertical="center"/>
      <protection locked="0"/>
    </xf>
    <xf numFmtId="49" fontId="61" fillId="10" borderId="21" xfId="0" applyNumberFormat="1" applyFont="1" applyFill="1" applyBorder="1" applyAlignment="1" applyProtection="1">
      <alignment horizontal="center" vertical="center"/>
      <protection locked="0"/>
    </xf>
    <xf numFmtId="49" fontId="64" fillId="10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49" fontId="61" fillId="10" borderId="18" xfId="0" applyNumberFormat="1" applyFont="1" applyFill="1" applyBorder="1" applyAlignment="1" applyProtection="1">
      <alignment horizontal="center" vertical="center"/>
      <protection locked="0"/>
    </xf>
    <xf numFmtId="0" fontId="60" fillId="10" borderId="13" xfId="0" applyFont="1" applyFill="1" applyBorder="1" applyAlignment="1" applyProtection="1">
      <alignment vertical="center"/>
      <protection locked="0"/>
    </xf>
    <xf numFmtId="0" fontId="60" fillId="10" borderId="22" xfId="0" applyFont="1" applyFill="1" applyBorder="1" applyAlignment="1" applyProtection="1">
      <alignment vertical="center"/>
      <protection locked="0"/>
    </xf>
    <xf numFmtId="49" fontId="60" fillId="0" borderId="10" xfId="0" applyNumberFormat="1" applyFont="1" applyBorder="1" applyAlignment="1">
      <alignment horizontal="center" wrapText="1"/>
    </xf>
    <xf numFmtId="0" fontId="61" fillId="33" borderId="0" xfId="0" applyFont="1" applyFill="1" applyAlignment="1" applyProtection="1">
      <alignment vertical="center"/>
      <protection locked="0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 applyProtection="1">
      <alignment horizontal="left" vertical="center"/>
      <protection locked="0"/>
    </xf>
    <xf numFmtId="0" fontId="65" fillId="33" borderId="0" xfId="0" applyFont="1" applyFill="1" applyAlignment="1" applyProtection="1">
      <alignment vertical="center"/>
      <protection locked="0"/>
    </xf>
    <xf numFmtId="49" fontId="60" fillId="33" borderId="0" xfId="0" applyNumberFormat="1" applyFont="1" applyFill="1" applyAlignment="1" applyProtection="1">
      <alignment vertical="center"/>
      <protection locked="0"/>
    </xf>
    <xf numFmtId="0" fontId="60" fillId="33" borderId="0" xfId="0" applyFont="1" applyFill="1" applyAlignment="1" applyProtection="1">
      <alignment horizontal="left" vertical="center"/>
      <protection locked="0"/>
    </xf>
    <xf numFmtId="0" fontId="60" fillId="33" borderId="10" xfId="0" applyFont="1" applyFill="1" applyBorder="1" applyAlignment="1" applyProtection="1">
      <alignment horizontal="center" vertical="center" shrinkToFit="1"/>
      <protection locked="0"/>
    </xf>
    <xf numFmtId="0" fontId="60" fillId="33" borderId="10" xfId="0" applyFont="1" applyFill="1" applyBorder="1" applyAlignment="1" applyProtection="1">
      <alignment horizontal="center" vertical="center" wrapText="1" shrinkToFit="1"/>
      <protection locked="0"/>
    </xf>
    <xf numFmtId="49" fontId="6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33" borderId="10" xfId="0" applyFont="1" applyFill="1" applyBorder="1" applyAlignment="1" applyProtection="1">
      <alignment horizontal="center" textRotation="90" wrapText="1" shrinkToFit="1"/>
      <protection locked="0"/>
    </xf>
    <xf numFmtId="0" fontId="60" fillId="33" borderId="10" xfId="0" applyFont="1" applyFill="1" applyBorder="1" applyAlignment="1" applyProtection="1">
      <alignment horizontal="center" textRotation="90" shrinkToFit="1"/>
      <protection locked="0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horizontal="center"/>
    </xf>
    <xf numFmtId="0" fontId="60" fillId="33" borderId="23" xfId="0" applyFont="1" applyFill="1" applyBorder="1" applyAlignment="1" applyProtection="1">
      <alignment vertical="center"/>
      <protection locked="0"/>
    </xf>
    <xf numFmtId="0" fontId="60" fillId="33" borderId="23" xfId="0" applyFont="1" applyFill="1" applyBorder="1" applyAlignment="1" applyProtection="1">
      <alignment horizontal="center" vertical="center"/>
      <protection locked="0"/>
    </xf>
    <xf numFmtId="0" fontId="60" fillId="33" borderId="24" xfId="0" applyFont="1" applyFill="1" applyBorder="1" applyAlignment="1" applyProtection="1">
      <alignment vertical="center"/>
      <protection locked="0"/>
    </xf>
    <xf numFmtId="0" fontId="60" fillId="33" borderId="24" xfId="0" applyFon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horizontal="left" vertical="center" wrapText="1" shrinkToFit="1"/>
    </xf>
    <xf numFmtId="0" fontId="60" fillId="33" borderId="25" xfId="0" applyFont="1" applyFill="1" applyBorder="1" applyAlignment="1" applyProtection="1">
      <alignment vertical="center"/>
      <protection locked="0"/>
    </xf>
    <xf numFmtId="0" fontId="60" fillId="33" borderId="25" xfId="0" applyFont="1" applyFill="1" applyBorder="1" applyAlignment="1" applyProtection="1">
      <alignment horizontal="center" vertical="center"/>
      <protection locked="0"/>
    </xf>
    <xf numFmtId="0" fontId="60" fillId="33" borderId="26" xfId="0" applyFont="1" applyFill="1" applyBorder="1" applyAlignment="1" applyProtection="1">
      <alignment horizontal="center" vertical="center"/>
      <protection locked="0"/>
    </xf>
    <xf numFmtId="0" fontId="60" fillId="33" borderId="27" xfId="0" applyFont="1" applyFill="1" applyBorder="1" applyAlignment="1" applyProtection="1">
      <alignment horizontal="center" vertical="center"/>
      <protection locked="0"/>
    </xf>
    <xf numFmtId="0" fontId="60" fillId="33" borderId="28" xfId="0" applyFont="1" applyFill="1" applyBorder="1" applyAlignment="1" applyProtection="1">
      <alignment horizontal="center" vertical="center"/>
      <protection locked="0"/>
    </xf>
    <xf numFmtId="0" fontId="60" fillId="33" borderId="29" xfId="0" applyFont="1" applyFill="1" applyBorder="1" applyAlignment="1" applyProtection="1">
      <alignment horizontal="center" vertical="center"/>
      <protection locked="0"/>
    </xf>
    <xf numFmtId="0" fontId="66" fillId="10" borderId="30" xfId="0" applyFon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 horizontal="center" vertical="center"/>
    </xf>
    <xf numFmtId="0" fontId="60" fillId="33" borderId="31" xfId="0" applyFont="1" applyFill="1" applyBorder="1" applyAlignment="1" applyProtection="1">
      <alignment vertical="center"/>
      <protection locked="0"/>
    </xf>
    <xf numFmtId="0" fontId="60" fillId="33" borderId="32" xfId="0" applyFont="1" applyFill="1" applyBorder="1" applyAlignment="1" applyProtection="1">
      <alignment vertical="center"/>
      <protection locked="0"/>
    </xf>
    <xf numFmtId="0" fontId="60" fillId="33" borderId="33" xfId="0" applyFont="1" applyFill="1" applyBorder="1" applyAlignment="1" applyProtection="1">
      <alignment vertical="center"/>
      <protection locked="0"/>
    </xf>
    <xf numFmtId="49" fontId="60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 vertical="center" wrapText="1"/>
    </xf>
    <xf numFmtId="0" fontId="60" fillId="33" borderId="32" xfId="0" applyFont="1" applyFill="1" applyBorder="1" applyAlignment="1" applyProtection="1">
      <alignment horizontal="center" vertical="center"/>
      <protection locked="0"/>
    </xf>
    <xf numFmtId="0" fontId="60" fillId="33" borderId="34" xfId="0" applyFont="1" applyFill="1" applyBorder="1" applyAlignment="1" applyProtection="1">
      <alignment vertical="center"/>
      <protection locked="0"/>
    </xf>
    <xf numFmtId="0" fontId="60" fillId="33" borderId="35" xfId="0" applyFont="1" applyFill="1" applyBorder="1" applyAlignment="1" applyProtection="1">
      <alignment horizontal="center" vertical="center"/>
      <protection locked="0"/>
    </xf>
    <xf numFmtId="0" fontId="60" fillId="33" borderId="35" xfId="0" applyFont="1" applyFill="1" applyBorder="1" applyAlignment="1" applyProtection="1">
      <alignment vertical="center"/>
      <protection locked="0"/>
    </xf>
    <xf numFmtId="0" fontId="60" fillId="33" borderId="36" xfId="0" applyFont="1" applyFill="1" applyBorder="1" applyAlignment="1" applyProtection="1">
      <alignment horizontal="center" vertical="center"/>
      <protection locked="0"/>
    </xf>
    <xf numFmtId="0" fontId="60" fillId="33" borderId="37" xfId="0" applyFont="1" applyFill="1" applyBorder="1" applyAlignment="1" applyProtection="1">
      <alignment horizontal="center" vertical="center"/>
      <protection locked="0"/>
    </xf>
    <xf numFmtId="0" fontId="60" fillId="33" borderId="38" xfId="0" applyFont="1" applyFill="1" applyBorder="1" applyAlignment="1" applyProtection="1">
      <alignment horizontal="center" vertical="center"/>
      <protection locked="0"/>
    </xf>
    <xf numFmtId="0" fontId="60" fillId="33" borderId="39" xfId="0" applyFont="1" applyFill="1" applyBorder="1" applyAlignment="1" applyProtection="1">
      <alignment horizontal="center" vertical="center"/>
      <protection locked="0"/>
    </xf>
    <xf numFmtId="0" fontId="60" fillId="33" borderId="40" xfId="0" applyFont="1" applyFill="1" applyBorder="1" applyAlignment="1" applyProtection="1">
      <alignment horizontal="center" vertical="center"/>
      <protection locked="0"/>
    </xf>
    <xf numFmtId="49" fontId="61" fillId="10" borderId="41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>
      <alignment horizontal="center" vertical="center"/>
    </xf>
    <xf numFmtId="0" fontId="60" fillId="33" borderId="31" xfId="0" applyFont="1" applyFill="1" applyBorder="1" applyAlignment="1" applyProtection="1">
      <alignment horizontal="left" vertical="center"/>
      <protection locked="0"/>
    </xf>
    <xf numFmtId="0" fontId="60" fillId="33" borderId="23" xfId="0" applyFont="1" applyFill="1" applyBorder="1" applyAlignment="1" applyProtection="1">
      <alignment horizontal="left" vertical="center"/>
      <protection locked="0"/>
    </xf>
    <xf numFmtId="0" fontId="60" fillId="33" borderId="24" xfId="0" applyFont="1" applyFill="1" applyBorder="1" applyAlignment="1" applyProtection="1">
      <alignment horizontal="left" vertical="center" wrapText="1" shrinkToFit="1"/>
      <protection locked="0"/>
    </xf>
    <xf numFmtId="49" fontId="60" fillId="33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33" borderId="24" xfId="0" applyFont="1" applyFill="1" applyBorder="1" applyAlignment="1" applyProtection="1">
      <alignment horizontal="left" vertical="center"/>
      <protection locked="0"/>
    </xf>
    <xf numFmtId="0" fontId="60" fillId="10" borderId="0" xfId="0" applyNumberFormat="1" applyFont="1" applyFill="1" applyAlignment="1">
      <alignment horizontal="center"/>
    </xf>
    <xf numFmtId="0" fontId="61" fillId="33" borderId="10" xfId="0" applyFont="1" applyFill="1" applyBorder="1" applyAlignment="1" applyProtection="1">
      <alignment horizontal="left" vertical="center"/>
      <protection locked="0"/>
    </xf>
    <xf numFmtId="49" fontId="60" fillId="33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horizontal="left" vertical="center"/>
    </xf>
    <xf numFmtId="49" fontId="60" fillId="0" borderId="10" xfId="0" applyNumberFormat="1" applyFont="1" applyBorder="1" applyAlignment="1">
      <alignment vertical="center" wrapText="1"/>
    </xf>
    <xf numFmtId="0" fontId="60" fillId="33" borderId="31" xfId="0" applyFont="1" applyFill="1" applyBorder="1" applyAlignment="1" applyProtection="1">
      <alignment horizontal="center" vertical="center"/>
      <protection locked="0"/>
    </xf>
    <xf numFmtId="0" fontId="60" fillId="33" borderId="42" xfId="0" applyFont="1" applyFill="1" applyBorder="1" applyAlignment="1" applyProtection="1">
      <alignment vertical="center"/>
      <protection locked="0"/>
    </xf>
    <xf numFmtId="0" fontId="60" fillId="33" borderId="16" xfId="0" applyFont="1" applyFill="1" applyBorder="1" applyAlignment="1" applyProtection="1">
      <alignment horizontal="center" vertical="center"/>
      <protection locked="0"/>
    </xf>
    <xf numFmtId="0" fontId="60" fillId="33" borderId="16" xfId="0" applyFont="1" applyFill="1" applyBorder="1" applyAlignment="1" applyProtection="1">
      <alignment vertical="center"/>
      <protection locked="0"/>
    </xf>
    <xf numFmtId="49" fontId="61" fillId="10" borderId="39" xfId="0" applyNumberFormat="1" applyFont="1" applyFill="1" applyBorder="1" applyAlignment="1" applyProtection="1">
      <alignment horizontal="center" vertical="center"/>
      <protection locked="0"/>
    </xf>
    <xf numFmtId="0" fontId="61" fillId="10" borderId="39" xfId="0" applyFont="1" applyFill="1" applyBorder="1" applyAlignment="1" applyProtection="1">
      <alignment horizontal="center" vertical="center"/>
      <protection locked="0"/>
    </xf>
    <xf numFmtId="0" fontId="60" fillId="10" borderId="39" xfId="0" applyFont="1" applyFill="1" applyBorder="1" applyAlignment="1" applyProtection="1">
      <alignment vertical="center"/>
      <protection locked="0"/>
    </xf>
    <xf numFmtId="0" fontId="60" fillId="10" borderId="10" xfId="0" applyFont="1" applyFill="1" applyBorder="1" applyAlignment="1" applyProtection="1">
      <alignment vertical="center"/>
      <protection locked="0"/>
    </xf>
    <xf numFmtId="0" fontId="61" fillId="10" borderId="43" xfId="0" applyFont="1" applyFill="1" applyBorder="1" applyAlignment="1" applyProtection="1">
      <alignment vertical="center"/>
      <protection locked="0"/>
    </xf>
    <xf numFmtId="0" fontId="61" fillId="33" borderId="43" xfId="0" applyFont="1" applyFill="1" applyBorder="1" applyAlignment="1" applyProtection="1">
      <alignment horizontal="center" vertical="center"/>
      <protection locked="0"/>
    </xf>
    <xf numFmtId="0" fontId="60" fillId="33" borderId="33" xfId="0" applyFont="1" applyFill="1" applyBorder="1" applyAlignment="1" applyProtection="1">
      <alignment horizontal="center" vertical="center"/>
      <protection locked="0"/>
    </xf>
    <xf numFmtId="0" fontId="61" fillId="34" borderId="30" xfId="0" applyNumberFormat="1" applyFont="1" applyFill="1" applyBorder="1" applyAlignment="1" applyProtection="1">
      <alignment horizontal="center" vertical="center"/>
      <protection locked="0"/>
    </xf>
    <xf numFmtId="49" fontId="61" fillId="34" borderId="30" xfId="0" applyNumberFormat="1" applyFont="1" applyFill="1" applyBorder="1" applyAlignment="1" applyProtection="1">
      <alignment horizontal="center" vertical="center"/>
      <protection locked="0"/>
    </xf>
    <xf numFmtId="0" fontId="61" fillId="34" borderId="30" xfId="0" applyFon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vertical="center" wrapText="1" shrinkToFit="1"/>
    </xf>
    <xf numFmtId="0" fontId="61" fillId="10" borderId="44" xfId="0" applyFont="1" applyFill="1" applyBorder="1" applyAlignment="1" applyProtection="1">
      <alignment horizontal="left" vertical="center"/>
      <protection locked="0"/>
    </xf>
    <xf numFmtId="0" fontId="60" fillId="10" borderId="13" xfId="0" applyFont="1" applyFill="1" applyBorder="1" applyAlignment="1" applyProtection="1">
      <alignment horizontal="left" vertical="center"/>
      <protection locked="0"/>
    </xf>
    <xf numFmtId="0" fontId="60" fillId="0" borderId="39" xfId="0" applyFont="1" applyFill="1" applyBorder="1" applyAlignment="1">
      <alignment horizontal="justify" vertical="center" wrapText="1"/>
    </xf>
    <xf numFmtId="0" fontId="60" fillId="0" borderId="39" xfId="0" applyFont="1" applyFill="1" applyBorder="1" applyAlignment="1">
      <alignment horizontal="justify" vertical="center"/>
    </xf>
    <xf numFmtId="2" fontId="60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1" fillId="10" borderId="43" xfId="0" applyFont="1" applyFill="1" applyBorder="1" applyAlignment="1" applyProtection="1">
      <alignment horizontal="left" vertical="center"/>
      <protection locked="0"/>
    </xf>
    <xf numFmtId="0" fontId="61" fillId="33" borderId="44" xfId="0" applyFont="1" applyFill="1" applyBorder="1" applyAlignment="1" applyProtection="1">
      <alignment horizontal="left" vertical="center" shrinkToFit="1"/>
      <protection locked="0"/>
    </xf>
    <xf numFmtId="0" fontId="61" fillId="33" borderId="13" xfId="0" applyFont="1" applyFill="1" applyBorder="1" applyAlignment="1" applyProtection="1">
      <alignment horizontal="left" vertical="center" shrinkToFit="1"/>
      <protection locked="0"/>
    </xf>
    <xf numFmtId="0" fontId="61" fillId="33" borderId="22" xfId="0" applyFont="1" applyFill="1" applyBorder="1" applyAlignment="1" applyProtection="1">
      <alignment horizontal="left" vertical="center" shrinkToFit="1"/>
      <protection locked="0"/>
    </xf>
    <xf numFmtId="0" fontId="60" fillId="0" borderId="39" xfId="0" applyFont="1" applyFill="1" applyBorder="1" applyAlignment="1" applyProtection="1">
      <alignment horizontal="center" vertical="center" wrapText="1"/>
      <protection locked="0"/>
    </xf>
    <xf numFmtId="0" fontId="61" fillId="33" borderId="0" xfId="0" applyFont="1" applyFill="1" applyAlignment="1" applyProtection="1">
      <alignment horizontal="left" vertical="center"/>
      <protection locked="0"/>
    </xf>
    <xf numFmtId="0" fontId="64" fillId="33" borderId="0" xfId="0" applyFont="1" applyFill="1" applyAlignment="1">
      <alignment horizontal="left" vertical="center"/>
    </xf>
    <xf numFmtId="0" fontId="67" fillId="0" borderId="42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1" fillId="33" borderId="44" xfId="0" applyFont="1" applyFill="1" applyBorder="1" applyAlignment="1" applyProtection="1">
      <alignment horizontal="left" vertical="center"/>
      <protection locked="0"/>
    </xf>
    <xf numFmtId="0" fontId="61" fillId="33" borderId="13" xfId="0" applyFont="1" applyFill="1" applyBorder="1" applyAlignment="1" applyProtection="1">
      <alignment horizontal="left" vertical="center"/>
      <protection locked="0"/>
    </xf>
    <xf numFmtId="0" fontId="61" fillId="10" borderId="13" xfId="0" applyFont="1" applyFill="1" applyBorder="1" applyAlignment="1" applyProtection="1">
      <alignment horizontal="left" vertical="center"/>
      <protection locked="0"/>
    </xf>
    <xf numFmtId="0" fontId="61" fillId="33" borderId="47" xfId="0" applyFont="1" applyFill="1" applyBorder="1" applyAlignment="1" applyProtection="1">
      <alignment horizontal="left" vertical="center" shrinkToFit="1"/>
      <protection locked="0"/>
    </xf>
    <xf numFmtId="0" fontId="61" fillId="33" borderId="0" xfId="0" applyFont="1" applyFill="1" applyBorder="1" applyAlignment="1" applyProtection="1">
      <alignment horizontal="left" vertical="center" shrinkToFit="1"/>
      <protection locked="0"/>
    </xf>
    <xf numFmtId="0" fontId="61" fillId="33" borderId="12" xfId="0" applyFont="1" applyFill="1" applyBorder="1" applyAlignment="1" applyProtection="1">
      <alignment horizontal="left" vertical="center" shrinkToFit="1"/>
      <protection locked="0"/>
    </xf>
    <xf numFmtId="0" fontId="60" fillId="0" borderId="39" xfId="0" applyFont="1" applyFill="1" applyBorder="1" applyAlignment="1" applyProtection="1">
      <alignment horizontal="justify" vertical="center" wrapText="1"/>
      <protection locked="0"/>
    </xf>
    <xf numFmtId="0" fontId="60" fillId="0" borderId="39" xfId="0" applyFont="1" applyFill="1" applyBorder="1" applyAlignment="1" applyProtection="1">
      <alignment horizontal="justify" vertical="center"/>
      <protection locked="0"/>
    </xf>
    <xf numFmtId="2" fontId="60" fillId="0" borderId="39" xfId="0" applyNumberFormat="1" applyFont="1" applyFill="1" applyBorder="1" applyAlignment="1" applyProtection="1">
      <alignment horizontal="center" vertical="center"/>
      <protection locked="0"/>
    </xf>
    <xf numFmtId="0" fontId="60" fillId="0" borderId="48" xfId="0" applyFont="1" applyFill="1" applyBorder="1" applyAlignment="1" applyProtection="1">
      <alignment horizontal="justify" vertical="center" wrapText="1"/>
      <protection locked="0"/>
    </xf>
    <xf numFmtId="0" fontId="60" fillId="0" borderId="11" xfId="0" applyFont="1" applyFill="1" applyBorder="1" applyAlignment="1" applyProtection="1">
      <alignment horizontal="justify" vertical="center" wrapText="1"/>
      <protection locked="0"/>
    </xf>
    <xf numFmtId="0" fontId="60" fillId="0" borderId="49" xfId="0" applyFont="1" applyFill="1" applyBorder="1" applyAlignment="1" applyProtection="1">
      <alignment horizontal="justify" vertical="center" wrapText="1"/>
      <protection locked="0"/>
    </xf>
    <xf numFmtId="0" fontId="60" fillId="0" borderId="38" xfId="0" applyFont="1" applyFill="1" applyBorder="1" applyAlignment="1" applyProtection="1">
      <alignment horizontal="justify" vertical="center" wrapText="1"/>
      <protection locked="0"/>
    </xf>
    <xf numFmtId="0" fontId="60" fillId="0" borderId="50" xfId="0" applyFont="1" applyFill="1" applyBorder="1" applyAlignment="1" applyProtection="1">
      <alignment horizontal="justify" vertical="center" wrapText="1"/>
      <protection locked="0"/>
    </xf>
    <xf numFmtId="0" fontId="60" fillId="0" borderId="51" xfId="0" applyFont="1" applyFill="1" applyBorder="1" applyAlignment="1" applyProtection="1">
      <alignment horizontal="justify" vertical="center" wrapText="1"/>
      <protection locked="0"/>
    </xf>
    <xf numFmtId="0" fontId="61" fillId="10" borderId="44" xfId="0" applyFont="1" applyFill="1" applyBorder="1" applyAlignment="1" applyProtection="1">
      <alignment vertical="center"/>
      <protection locked="0"/>
    </xf>
    <xf numFmtId="0" fontId="60" fillId="10" borderId="13" xfId="0" applyFont="1" applyFill="1" applyBorder="1" applyAlignment="1" applyProtection="1">
      <alignment vertical="center"/>
      <protection locked="0"/>
    </xf>
    <xf numFmtId="0" fontId="60" fillId="10" borderId="22" xfId="0" applyFont="1" applyFill="1" applyBorder="1" applyAlignment="1" applyProtection="1">
      <alignment vertical="center"/>
      <protection locked="0"/>
    </xf>
    <xf numFmtId="0" fontId="61" fillId="10" borderId="22" xfId="0" applyFont="1" applyFill="1" applyBorder="1" applyAlignment="1" applyProtection="1">
      <alignment horizontal="left" vertical="center"/>
      <protection locked="0"/>
    </xf>
    <xf numFmtId="0" fontId="61" fillId="10" borderId="39" xfId="0" applyFont="1" applyFill="1" applyBorder="1" applyAlignment="1" applyProtection="1">
      <alignment horizontal="left" vertical="center"/>
      <protection locked="0"/>
    </xf>
    <xf numFmtId="0" fontId="60" fillId="10" borderId="39" xfId="0" applyFont="1" applyFill="1" applyBorder="1" applyAlignment="1" applyProtection="1">
      <alignment horizontal="left" vertical="center"/>
      <protection locked="0"/>
    </xf>
    <xf numFmtId="0" fontId="61" fillId="33" borderId="42" xfId="0" applyFont="1" applyFill="1" applyBorder="1" applyAlignment="1" applyProtection="1">
      <alignment horizontal="left" vertical="center" shrinkToFit="1"/>
      <protection locked="0"/>
    </xf>
    <xf numFmtId="0" fontId="61" fillId="33" borderId="41" xfId="0" applyFont="1" applyFill="1" applyBorder="1" applyAlignment="1" applyProtection="1">
      <alignment horizontal="left" vertical="center" shrinkToFit="1"/>
      <protection locked="0"/>
    </xf>
    <xf numFmtId="0" fontId="61" fillId="33" borderId="45" xfId="0" applyFont="1" applyFill="1" applyBorder="1" applyAlignment="1" applyProtection="1">
      <alignment horizontal="left" vertical="center" shrinkToFit="1"/>
      <protection locked="0"/>
    </xf>
    <xf numFmtId="0" fontId="61" fillId="33" borderId="43" xfId="0" applyFont="1" applyFill="1" applyBorder="1" applyAlignment="1" applyProtection="1">
      <alignment horizontal="left" vertical="center" shrinkToFit="1"/>
      <protection locked="0"/>
    </xf>
    <xf numFmtId="0" fontId="61" fillId="33" borderId="21" xfId="0" applyFont="1" applyFill="1" applyBorder="1" applyAlignment="1" applyProtection="1">
      <alignment horizontal="left" vertical="center" shrinkToFit="1"/>
      <protection locked="0"/>
    </xf>
    <xf numFmtId="0" fontId="61" fillId="33" borderId="46" xfId="0" applyFont="1" applyFill="1" applyBorder="1" applyAlignment="1" applyProtection="1">
      <alignment horizontal="left" vertical="center" shrinkToFit="1"/>
      <protection locked="0"/>
    </xf>
    <xf numFmtId="0" fontId="61" fillId="33" borderId="52" xfId="0" applyFont="1" applyFill="1" applyBorder="1" applyAlignment="1" applyProtection="1">
      <alignment horizontal="left" vertical="center" shrinkToFit="1"/>
      <protection locked="0"/>
    </xf>
    <xf numFmtId="0" fontId="61" fillId="10" borderId="47" xfId="0" applyFont="1" applyFill="1" applyBorder="1" applyAlignment="1" applyProtection="1">
      <alignment horizontal="left" vertical="center"/>
      <protection locked="0"/>
    </xf>
    <xf numFmtId="0" fontId="60" fillId="10" borderId="41" xfId="0" applyFont="1" applyFill="1" applyBorder="1" applyAlignment="1" applyProtection="1">
      <alignment horizontal="left" vertical="center"/>
      <protection locked="0"/>
    </xf>
    <xf numFmtId="0" fontId="61" fillId="34" borderId="44" xfId="0" applyFont="1" applyFill="1" applyBorder="1" applyAlignment="1" applyProtection="1">
      <alignment horizontal="left" vertical="center"/>
      <protection locked="0"/>
    </xf>
    <xf numFmtId="0" fontId="61" fillId="34" borderId="13" xfId="0" applyFont="1" applyFill="1" applyBorder="1" applyAlignment="1" applyProtection="1">
      <alignment horizontal="left" vertical="center"/>
      <protection locked="0"/>
    </xf>
    <xf numFmtId="0" fontId="61" fillId="34" borderId="22" xfId="0" applyFont="1" applyFill="1" applyBorder="1" applyAlignment="1" applyProtection="1">
      <alignment horizontal="left" vertical="center"/>
      <protection locked="0"/>
    </xf>
    <xf numFmtId="0" fontId="60" fillId="0" borderId="10" xfId="0" applyFont="1" applyBorder="1" applyAlignment="1">
      <alignment horizontal="left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shrinkToFit="1"/>
    </xf>
    <xf numFmtId="0" fontId="60" fillId="0" borderId="10" xfId="0" applyNumberFormat="1" applyFont="1" applyBorder="1" applyAlignment="1">
      <alignment horizontal="center" vertical="center"/>
    </xf>
    <xf numFmtId="49" fontId="60" fillId="0" borderId="16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/>
    </xf>
    <xf numFmtId="0" fontId="60" fillId="0" borderId="44" xfId="0" applyNumberFormat="1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6"/>
  <sheetViews>
    <sheetView showGridLines="0" showZeros="0" tabSelected="1" view="pageBreakPreview" zoomScaleSheetLayoutView="100" zoomScalePageLayoutView="0" workbookViewId="0" topLeftCell="A83">
      <selection activeCell="F85" sqref="F85:J86"/>
    </sheetView>
  </sheetViews>
  <sheetFormatPr defaultColWidth="9.125" defaultRowHeight="12.75"/>
  <cols>
    <col min="1" max="1" width="4.00390625" style="1" customWidth="1"/>
    <col min="2" max="2" width="42.25390625" style="2" customWidth="1"/>
    <col min="3" max="3" width="19.375" style="3" customWidth="1"/>
    <col min="4" max="4" width="11.00390625" style="2" customWidth="1"/>
    <col min="5" max="5" width="5.50390625" style="2" customWidth="1"/>
    <col min="6" max="6" width="5.875" style="2" customWidth="1"/>
    <col min="7" max="7" width="12.50390625" style="2" customWidth="1"/>
    <col min="8" max="8" width="7.375" style="2" customWidth="1"/>
    <col min="9" max="9" width="14.625" style="2" customWidth="1"/>
    <col min="10" max="10" width="23.125" style="2" customWidth="1"/>
    <col min="11" max="16384" width="9.125" style="2" customWidth="1"/>
  </cols>
  <sheetData>
    <row r="1" spans="1:10" ht="15.75">
      <c r="A1" s="122" t="s">
        <v>36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>
      <c r="A2" s="43" t="s">
        <v>37</v>
      </c>
      <c r="B2" s="44"/>
      <c r="C2" s="45"/>
      <c r="D2" s="16"/>
      <c r="E2" s="16"/>
      <c r="F2" s="46"/>
      <c r="G2" s="16"/>
      <c r="H2" s="16"/>
      <c r="I2" s="16"/>
      <c r="J2" s="16"/>
    </row>
    <row r="3" spans="1:10" ht="18.75" customHeight="1" thickBot="1">
      <c r="A3" s="43" t="s">
        <v>38</v>
      </c>
      <c r="B3" s="44"/>
      <c r="C3" s="45"/>
      <c r="D3" s="16"/>
      <c r="E3" s="16"/>
      <c r="F3" s="46"/>
      <c r="G3" s="16"/>
      <c r="H3" s="16"/>
      <c r="I3" s="16"/>
      <c r="J3" s="16"/>
    </row>
    <row r="4" spans="1:10" ht="12.75" customHeight="1" thickTop="1">
      <c r="A4" s="121"/>
      <c r="B4" s="121"/>
      <c r="C4" s="47"/>
      <c r="D4" s="16"/>
      <c r="E4" s="123" t="s">
        <v>47</v>
      </c>
      <c r="F4" s="124"/>
      <c r="G4" s="124"/>
      <c r="H4" s="124"/>
      <c r="I4" s="124"/>
      <c r="J4" s="125"/>
    </row>
    <row r="5" spans="1:10" ht="16.5" customHeight="1" thickBot="1">
      <c r="A5" s="48"/>
      <c r="B5" s="16"/>
      <c r="C5" s="47"/>
      <c r="D5" s="16"/>
      <c r="E5" s="126"/>
      <c r="F5" s="127"/>
      <c r="G5" s="127"/>
      <c r="H5" s="127"/>
      <c r="I5" s="127"/>
      <c r="J5" s="128"/>
    </row>
    <row r="6" spans="1:10" s="6" customFormat="1" ht="182.25" customHeight="1" thickBot="1" thickTop="1">
      <c r="A6" s="49" t="s">
        <v>0</v>
      </c>
      <c r="B6" s="50" t="s">
        <v>35</v>
      </c>
      <c r="C6" s="51" t="s">
        <v>39</v>
      </c>
      <c r="D6" s="52" t="s">
        <v>40</v>
      </c>
      <c r="E6" s="53" t="s">
        <v>41</v>
      </c>
      <c r="F6" s="10" t="s">
        <v>42</v>
      </c>
      <c r="G6" s="10" t="s">
        <v>43</v>
      </c>
      <c r="H6" s="10" t="s">
        <v>44</v>
      </c>
      <c r="I6" s="10" t="s">
        <v>45</v>
      </c>
      <c r="J6" s="10" t="s">
        <v>46</v>
      </c>
    </row>
    <row r="7" spans="1:10" s="5" customFormat="1" ht="16.5" thickBot="1" thickTop="1">
      <c r="A7" s="54">
        <v>1</v>
      </c>
      <c r="B7" s="54">
        <v>2</v>
      </c>
      <c r="C7" s="54">
        <v>3</v>
      </c>
      <c r="D7" s="54">
        <v>4</v>
      </c>
      <c r="E7" s="54"/>
      <c r="F7" s="54">
        <v>5</v>
      </c>
      <c r="G7" s="54">
        <v>6</v>
      </c>
      <c r="H7" s="54">
        <v>7</v>
      </c>
      <c r="I7" s="54">
        <v>8</v>
      </c>
      <c r="J7" s="54">
        <v>9</v>
      </c>
    </row>
    <row r="8" spans="1:10" s="5" customFormat="1" ht="16.5" thickBot="1" thickTop="1">
      <c r="A8" s="144" t="s">
        <v>121</v>
      </c>
      <c r="B8" s="145"/>
      <c r="C8" s="145"/>
      <c r="D8" s="145"/>
      <c r="E8" s="145"/>
      <c r="F8" s="145"/>
      <c r="G8" s="145"/>
      <c r="H8" s="145"/>
      <c r="I8" s="145"/>
      <c r="J8" s="146"/>
    </row>
    <row r="9" spans="1:10" s="7" customFormat="1" ht="16.5" customHeight="1" thickBot="1" thickTop="1">
      <c r="A9" s="117" t="s">
        <v>55</v>
      </c>
      <c r="B9" s="118"/>
      <c r="C9" s="118"/>
      <c r="D9" s="118"/>
      <c r="E9" s="118"/>
      <c r="F9" s="118"/>
      <c r="G9" s="118"/>
      <c r="H9" s="118"/>
      <c r="I9" s="118"/>
      <c r="J9" s="119"/>
    </row>
    <row r="10" spans="1:10" ht="31.5" thickBot="1" thickTop="1">
      <c r="A10" s="20">
        <v>1</v>
      </c>
      <c r="B10" s="162" t="s">
        <v>50</v>
      </c>
      <c r="C10" s="74" t="s">
        <v>2</v>
      </c>
      <c r="D10" s="20">
        <v>12</v>
      </c>
      <c r="E10" s="20">
        <v>180</v>
      </c>
      <c r="F10" s="56"/>
      <c r="G10" s="57">
        <v>9</v>
      </c>
      <c r="H10" s="56"/>
      <c r="I10" s="57">
        <v>12</v>
      </c>
      <c r="J10" s="56"/>
    </row>
    <row r="11" spans="1:10" ht="31.5" thickBot="1" thickTop="1">
      <c r="A11" s="20">
        <v>2</v>
      </c>
      <c r="B11" s="162" t="s">
        <v>51</v>
      </c>
      <c r="C11" s="74" t="s">
        <v>3</v>
      </c>
      <c r="D11" s="20">
        <v>12</v>
      </c>
      <c r="E11" s="20">
        <v>180</v>
      </c>
      <c r="F11" s="58"/>
      <c r="G11" s="59">
        <v>9</v>
      </c>
      <c r="H11" s="58"/>
      <c r="I11" s="59">
        <v>12</v>
      </c>
      <c r="J11" s="58"/>
    </row>
    <row r="12" spans="1:10" ht="31.5" thickBot="1" thickTop="1">
      <c r="A12" s="20">
        <v>3</v>
      </c>
      <c r="B12" s="162" t="s">
        <v>52</v>
      </c>
      <c r="C12" s="74" t="s">
        <v>4</v>
      </c>
      <c r="D12" s="20">
        <v>12</v>
      </c>
      <c r="E12" s="20">
        <v>180</v>
      </c>
      <c r="F12" s="58"/>
      <c r="G12" s="59">
        <v>9</v>
      </c>
      <c r="H12" s="58"/>
      <c r="I12" s="59">
        <v>12</v>
      </c>
      <c r="J12" s="58"/>
    </row>
    <row r="13" spans="1:10" ht="31.5" thickBot="1" thickTop="1">
      <c r="A13" s="20">
        <v>4</v>
      </c>
      <c r="B13" s="60" t="s">
        <v>53</v>
      </c>
      <c r="C13" s="74" t="s">
        <v>5</v>
      </c>
      <c r="D13" s="20">
        <v>4</v>
      </c>
      <c r="E13" s="20">
        <v>60</v>
      </c>
      <c r="F13" s="58"/>
      <c r="G13" s="59">
        <v>3</v>
      </c>
      <c r="H13" s="58"/>
      <c r="I13" s="59">
        <v>4</v>
      </c>
      <c r="J13" s="58"/>
    </row>
    <row r="14" spans="1:10" ht="34.5" customHeight="1" thickBot="1" thickTop="1">
      <c r="A14" s="20">
        <v>5</v>
      </c>
      <c r="B14" s="60" t="s">
        <v>54</v>
      </c>
      <c r="C14" s="74" t="s">
        <v>6</v>
      </c>
      <c r="D14" s="20">
        <v>2</v>
      </c>
      <c r="E14" s="20">
        <v>30</v>
      </c>
      <c r="F14" s="61"/>
      <c r="G14" s="62">
        <v>1.5</v>
      </c>
      <c r="H14" s="61"/>
      <c r="I14" s="62">
        <v>2</v>
      </c>
      <c r="J14" s="61"/>
    </row>
    <row r="15" spans="1:10" s="7" customFormat="1" ht="16.5" customHeight="1" thickBot="1" thickTop="1">
      <c r="A15" s="111" t="s">
        <v>48</v>
      </c>
      <c r="B15" s="112"/>
      <c r="C15" s="28"/>
      <c r="D15" s="27">
        <f>SUM(D10:D14)</f>
        <v>42</v>
      </c>
      <c r="E15" s="27">
        <v>630</v>
      </c>
      <c r="F15" s="29"/>
      <c r="G15" s="29">
        <f>SUM(G10:G14)</f>
        <v>31.5</v>
      </c>
      <c r="H15" s="29">
        <f>SUM(H10:H14)</f>
        <v>0</v>
      </c>
      <c r="I15" s="29">
        <f>SUM(I10:I14)</f>
        <v>42</v>
      </c>
      <c r="J15" s="29">
        <f>SUM(J10:J14)</f>
        <v>0</v>
      </c>
    </row>
    <row r="16" spans="1:10" ht="16.5" customHeight="1" thickBot="1" thickTop="1">
      <c r="A16" s="117" t="s">
        <v>56</v>
      </c>
      <c r="B16" s="118"/>
      <c r="C16" s="118"/>
      <c r="D16" s="118"/>
      <c r="E16" s="118"/>
      <c r="F16" s="118"/>
      <c r="G16" s="118"/>
      <c r="H16" s="118"/>
      <c r="I16" s="118"/>
      <c r="J16" s="119"/>
    </row>
    <row r="17" spans="1:10" ht="57.75" thickBot="1" thickTop="1">
      <c r="A17" s="20">
        <v>7</v>
      </c>
      <c r="B17" s="110" t="s">
        <v>57</v>
      </c>
      <c r="C17" s="163" t="s">
        <v>123</v>
      </c>
      <c r="D17" s="20">
        <v>4</v>
      </c>
      <c r="E17" s="20">
        <v>60</v>
      </c>
      <c r="F17" s="63">
        <v>4</v>
      </c>
      <c r="G17" s="64">
        <v>3</v>
      </c>
      <c r="H17" s="56"/>
      <c r="I17" s="57">
        <v>4</v>
      </c>
      <c r="J17" s="56"/>
    </row>
    <row r="18" spans="1:10" ht="57.75" thickBot="1" thickTop="1">
      <c r="A18" s="20">
        <v>8</v>
      </c>
      <c r="B18" s="110" t="s">
        <v>57</v>
      </c>
      <c r="C18" s="163" t="s">
        <v>124</v>
      </c>
      <c r="D18" s="20">
        <v>5</v>
      </c>
      <c r="E18" s="20">
        <v>60</v>
      </c>
      <c r="F18" s="65">
        <v>5</v>
      </c>
      <c r="G18" s="66">
        <v>3</v>
      </c>
      <c r="H18" s="58"/>
      <c r="I18" s="59">
        <v>5</v>
      </c>
      <c r="J18" s="58"/>
    </row>
    <row r="19" spans="1:18" s="7" customFormat="1" ht="16.5" customHeight="1" thickBot="1" thickTop="1">
      <c r="A19" s="111" t="s">
        <v>48</v>
      </c>
      <c r="B19" s="112"/>
      <c r="C19" s="36"/>
      <c r="D19" s="67">
        <v>9</v>
      </c>
      <c r="E19" s="27">
        <v>120</v>
      </c>
      <c r="F19" s="27">
        <f>SUM(F17:F18)</f>
        <v>9</v>
      </c>
      <c r="G19" s="29">
        <f>SUM(G17:G18)</f>
        <v>6</v>
      </c>
      <c r="H19" s="29">
        <f>SUM(H17:H18)</f>
        <v>0</v>
      </c>
      <c r="I19" s="29">
        <f>SUM(I17:I18)</f>
        <v>9</v>
      </c>
      <c r="J19" s="29">
        <f>SUM(J17:J18)</f>
        <v>0</v>
      </c>
      <c r="L19" s="9"/>
      <c r="M19" s="9"/>
      <c r="N19" s="9"/>
      <c r="O19" s="9"/>
      <c r="P19" s="9"/>
      <c r="Q19" s="9"/>
      <c r="R19" s="9"/>
    </row>
    <row r="20" spans="1:18" ht="16.5" customHeight="1" thickBot="1" thickTop="1">
      <c r="A20" s="150" t="s">
        <v>58</v>
      </c>
      <c r="B20" s="151"/>
      <c r="C20" s="151"/>
      <c r="D20" s="151"/>
      <c r="E20" s="151"/>
      <c r="F20" s="151"/>
      <c r="G20" s="151"/>
      <c r="H20" s="151"/>
      <c r="I20" s="151"/>
      <c r="J20" s="152"/>
      <c r="L20" s="9"/>
      <c r="M20" s="9"/>
      <c r="N20" s="9"/>
      <c r="O20" s="9"/>
      <c r="P20" s="9"/>
      <c r="Q20" s="9"/>
      <c r="R20" s="8"/>
    </row>
    <row r="21" spans="1:18" ht="31.5" thickBot="1" thickTop="1">
      <c r="A21" s="20">
        <v>9</v>
      </c>
      <c r="B21" s="68" t="s">
        <v>59</v>
      </c>
      <c r="C21" s="69" t="s">
        <v>7</v>
      </c>
      <c r="D21" s="55">
        <v>4</v>
      </c>
      <c r="E21" s="55">
        <v>30</v>
      </c>
      <c r="F21" s="70"/>
      <c r="G21" s="57">
        <v>1.5</v>
      </c>
      <c r="H21" s="56"/>
      <c r="I21" s="57">
        <v>4</v>
      </c>
      <c r="J21" s="56"/>
      <c r="L21" s="8"/>
      <c r="M21" s="8"/>
      <c r="N21" s="8"/>
      <c r="O21" s="8"/>
      <c r="P21" s="8"/>
      <c r="Q21" s="8"/>
      <c r="R21" s="8"/>
    </row>
    <row r="22" spans="1:18" ht="31.5" thickBot="1" thickTop="1">
      <c r="A22" s="20">
        <v>10</v>
      </c>
      <c r="B22" s="68" t="s">
        <v>60</v>
      </c>
      <c r="C22" s="42" t="s">
        <v>8</v>
      </c>
      <c r="D22" s="55">
        <v>8</v>
      </c>
      <c r="E22" s="55">
        <v>120</v>
      </c>
      <c r="F22" s="71"/>
      <c r="G22" s="59">
        <v>5.8</v>
      </c>
      <c r="H22" s="58"/>
      <c r="I22" s="59">
        <v>8</v>
      </c>
      <c r="J22" s="58"/>
      <c r="L22" s="8"/>
      <c r="M22" s="8"/>
      <c r="N22" s="8"/>
      <c r="O22" s="8"/>
      <c r="P22" s="8"/>
      <c r="Q22" s="8"/>
      <c r="R22" s="8"/>
    </row>
    <row r="23" spans="1:10" ht="31.5" thickBot="1" thickTop="1">
      <c r="A23" s="20">
        <v>11</v>
      </c>
      <c r="B23" s="68" t="s">
        <v>61</v>
      </c>
      <c r="C23" s="69" t="s">
        <v>9</v>
      </c>
      <c r="D23" s="55">
        <v>5</v>
      </c>
      <c r="E23" s="55">
        <v>45</v>
      </c>
      <c r="F23" s="71"/>
      <c r="G23" s="59">
        <v>2</v>
      </c>
      <c r="H23" s="58"/>
      <c r="I23" s="59">
        <v>5</v>
      </c>
      <c r="J23" s="58"/>
    </row>
    <row r="24" spans="1:10" s="7" customFormat="1" ht="15.75" thickBot="1" thickTop="1">
      <c r="A24" s="111" t="s">
        <v>48</v>
      </c>
      <c r="B24" s="112"/>
      <c r="C24" s="28"/>
      <c r="D24" s="27">
        <f>SUM(D21:D23)</f>
        <v>17</v>
      </c>
      <c r="E24" s="27">
        <f aca="true" t="shared" si="0" ref="E24:J24">SUM(E21:E23)</f>
        <v>195</v>
      </c>
      <c r="F24" s="29">
        <f t="shared" si="0"/>
        <v>0</v>
      </c>
      <c r="G24" s="29">
        <f>SUM(G21:G23)</f>
        <v>9.3</v>
      </c>
      <c r="H24" s="29">
        <f t="shared" si="0"/>
        <v>0</v>
      </c>
      <c r="I24" s="29">
        <f>SUM(I21:I23)</f>
        <v>17</v>
      </c>
      <c r="J24" s="29">
        <f t="shared" si="0"/>
        <v>0</v>
      </c>
    </row>
    <row r="25" spans="1:10" ht="16.5" customHeight="1" thickBot="1" thickTop="1">
      <c r="A25" s="117" t="s">
        <v>62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31.5" thickBot="1" thickTop="1">
      <c r="A26" s="20">
        <v>12</v>
      </c>
      <c r="B26" s="21" t="s">
        <v>63</v>
      </c>
      <c r="C26" s="69" t="s">
        <v>10</v>
      </c>
      <c r="D26" s="20">
        <v>4</v>
      </c>
      <c r="E26" s="20">
        <v>30</v>
      </c>
      <c r="F26" s="72"/>
      <c r="G26" s="57">
        <v>1.5</v>
      </c>
      <c r="H26" s="56"/>
      <c r="I26" s="57">
        <v>4</v>
      </c>
      <c r="J26" s="56"/>
    </row>
    <row r="27" spans="1:10" ht="31.5" thickBot="1" thickTop="1">
      <c r="A27" s="20">
        <v>13</v>
      </c>
      <c r="B27" s="21" t="s">
        <v>64</v>
      </c>
      <c r="C27" s="69" t="s">
        <v>11</v>
      </c>
      <c r="D27" s="20">
        <v>2</v>
      </c>
      <c r="E27" s="20">
        <v>30</v>
      </c>
      <c r="F27" s="71"/>
      <c r="G27" s="59">
        <v>1.2</v>
      </c>
      <c r="H27" s="58"/>
      <c r="I27" s="59">
        <v>2</v>
      </c>
      <c r="J27" s="58"/>
    </row>
    <row r="28" spans="1:10" ht="16.5" thickBot="1" thickTop="1">
      <c r="A28" s="20">
        <v>14</v>
      </c>
      <c r="B28" s="18" t="s">
        <v>66</v>
      </c>
      <c r="C28" s="164" t="s">
        <v>12</v>
      </c>
      <c r="D28" s="20">
        <v>4</v>
      </c>
      <c r="E28" s="20">
        <v>30</v>
      </c>
      <c r="F28" s="71"/>
      <c r="G28" s="59">
        <v>1.5</v>
      </c>
      <c r="H28" s="58"/>
      <c r="I28" s="59">
        <v>4</v>
      </c>
      <c r="J28" s="58"/>
    </row>
    <row r="29" spans="1:10" ht="16.5" thickBot="1" thickTop="1">
      <c r="A29" s="20">
        <v>15</v>
      </c>
      <c r="B29" s="21" t="s">
        <v>65</v>
      </c>
      <c r="C29" s="69" t="s">
        <v>13</v>
      </c>
      <c r="D29" s="20">
        <v>2</v>
      </c>
      <c r="E29" s="20">
        <v>30</v>
      </c>
      <c r="F29" s="71"/>
      <c r="G29" s="59">
        <v>1.2</v>
      </c>
      <c r="H29" s="58"/>
      <c r="I29" s="59">
        <v>2</v>
      </c>
      <c r="J29" s="58"/>
    </row>
    <row r="30" spans="1:10" ht="16.5" thickBot="1" thickTop="1">
      <c r="A30" s="20">
        <v>16</v>
      </c>
      <c r="B30" s="95" t="s">
        <v>67</v>
      </c>
      <c r="C30" s="74" t="s">
        <v>14</v>
      </c>
      <c r="D30" s="20">
        <v>3</v>
      </c>
      <c r="E30" s="20">
        <v>30</v>
      </c>
      <c r="F30" s="75"/>
      <c r="G30" s="59">
        <v>1.2</v>
      </c>
      <c r="H30" s="58"/>
      <c r="I30" s="59">
        <v>2</v>
      </c>
      <c r="J30" s="58"/>
    </row>
    <row r="31" spans="1:10" ht="31.5" thickBot="1" thickTop="1">
      <c r="A31" s="20">
        <v>17</v>
      </c>
      <c r="B31" s="21" t="s">
        <v>68</v>
      </c>
      <c r="C31" s="69" t="s">
        <v>15</v>
      </c>
      <c r="D31" s="20">
        <v>1</v>
      </c>
      <c r="E31" s="20">
        <v>20</v>
      </c>
      <c r="F31" s="76"/>
      <c r="G31" s="77">
        <v>0.6</v>
      </c>
      <c r="H31" s="78"/>
      <c r="I31" s="77">
        <v>1</v>
      </c>
      <c r="J31" s="78"/>
    </row>
    <row r="32" spans="1:10" s="7" customFormat="1" ht="15.75" thickBot="1" thickTop="1">
      <c r="A32" s="111" t="s">
        <v>48</v>
      </c>
      <c r="B32" s="131"/>
      <c r="C32" s="147"/>
      <c r="D32" s="31">
        <f aca="true" t="shared" si="1" ref="D32:J32">SUM(D26:D31)</f>
        <v>16</v>
      </c>
      <c r="E32" s="31">
        <f t="shared" si="1"/>
        <v>170</v>
      </c>
      <c r="F32" s="35">
        <f t="shared" si="1"/>
        <v>0</v>
      </c>
      <c r="G32" s="35">
        <f t="shared" si="1"/>
        <v>7.2</v>
      </c>
      <c r="H32" s="35">
        <f t="shared" si="1"/>
        <v>0</v>
      </c>
      <c r="I32" s="35">
        <f t="shared" si="1"/>
        <v>15</v>
      </c>
      <c r="J32" s="35">
        <f t="shared" si="1"/>
        <v>0</v>
      </c>
    </row>
    <row r="33" spans="1:32" s="22" customFormat="1" ht="16.5" customHeight="1" thickBot="1" thickTop="1">
      <c r="A33" s="129" t="s">
        <v>97</v>
      </c>
      <c r="B33" s="130"/>
      <c r="C33" s="130"/>
      <c r="D33" s="130"/>
      <c r="E33" s="130"/>
      <c r="F33" s="130"/>
      <c r="G33" s="130"/>
      <c r="H33" s="130"/>
      <c r="I33" s="130"/>
      <c r="J33" s="13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s="22" customFormat="1" ht="16.5" customHeight="1" thickBot="1" thickTop="1">
      <c r="A34" s="55">
        <v>18</v>
      </c>
      <c r="B34" s="21" t="s">
        <v>98</v>
      </c>
      <c r="C34" s="74" t="s">
        <v>110</v>
      </c>
      <c r="D34" s="165">
        <v>3</v>
      </c>
      <c r="E34" s="166" t="s">
        <v>31</v>
      </c>
      <c r="F34" s="167">
        <v>12</v>
      </c>
      <c r="G34" s="79">
        <v>1.5</v>
      </c>
      <c r="H34" s="80"/>
      <c r="I34" s="80"/>
      <c r="J34" s="81"/>
      <c r="K34" s="23"/>
      <c r="L34" s="23"/>
      <c r="M34" s="23"/>
      <c r="N34" s="23"/>
      <c r="O34" s="23"/>
      <c r="P34" s="23"/>
      <c r="Q34" s="23"/>
      <c r="R34" s="23"/>
      <c r="S34" s="24"/>
      <c r="T34" s="23"/>
      <c r="U34" s="23"/>
      <c r="V34" s="23"/>
      <c r="W34" s="23"/>
      <c r="X34" s="23"/>
      <c r="Y34" s="23"/>
      <c r="Z34" s="9"/>
      <c r="AA34" s="9"/>
      <c r="AB34" s="9"/>
      <c r="AC34" s="9"/>
      <c r="AD34" s="9"/>
      <c r="AE34" s="9"/>
      <c r="AF34" s="9"/>
    </row>
    <row r="35" spans="1:32" s="22" customFormat="1" ht="16.5" customHeight="1" thickBot="1" thickTop="1">
      <c r="A35" s="55">
        <v>19</v>
      </c>
      <c r="B35" s="21" t="s">
        <v>99</v>
      </c>
      <c r="C35" s="74" t="s">
        <v>111</v>
      </c>
      <c r="D35" s="165">
        <v>3</v>
      </c>
      <c r="E35" s="168"/>
      <c r="F35" s="169"/>
      <c r="G35" s="65">
        <v>1.5</v>
      </c>
      <c r="H35" s="82"/>
      <c r="I35" s="82"/>
      <c r="J35" s="83"/>
      <c r="K35" s="23"/>
      <c r="L35" s="23"/>
      <c r="M35" s="23"/>
      <c r="N35" s="23"/>
      <c r="O35" s="23"/>
      <c r="P35" s="23"/>
      <c r="Q35" s="23"/>
      <c r="R35" s="23"/>
      <c r="S35" s="24"/>
      <c r="T35" s="23"/>
      <c r="U35" s="23"/>
      <c r="V35" s="23"/>
      <c r="W35" s="23"/>
      <c r="X35" s="23"/>
      <c r="Y35" s="23"/>
      <c r="Z35" s="9"/>
      <c r="AA35" s="9"/>
      <c r="AB35" s="9"/>
      <c r="AC35" s="9"/>
      <c r="AD35" s="9"/>
      <c r="AE35" s="9"/>
      <c r="AF35" s="9"/>
    </row>
    <row r="36" spans="1:32" s="22" customFormat="1" ht="16.5" customHeight="1" thickBot="1" thickTop="1">
      <c r="A36" s="55">
        <v>20</v>
      </c>
      <c r="B36" s="21" t="s">
        <v>100</v>
      </c>
      <c r="C36" s="74" t="s">
        <v>112</v>
      </c>
      <c r="D36" s="165">
        <v>3</v>
      </c>
      <c r="E36" s="168"/>
      <c r="F36" s="169"/>
      <c r="G36" s="65">
        <v>1.5</v>
      </c>
      <c r="H36" s="82"/>
      <c r="I36" s="82"/>
      <c r="J36" s="83"/>
      <c r="K36" s="23"/>
      <c r="L36" s="23"/>
      <c r="M36" s="23"/>
      <c r="N36" s="23"/>
      <c r="O36" s="23"/>
      <c r="P36" s="23"/>
      <c r="Q36" s="23"/>
      <c r="R36" s="23"/>
      <c r="S36" s="24"/>
      <c r="T36" s="23"/>
      <c r="U36" s="23"/>
      <c r="V36" s="23"/>
      <c r="W36" s="23"/>
      <c r="X36" s="23"/>
      <c r="Y36" s="23"/>
      <c r="Z36" s="9"/>
      <c r="AA36" s="9"/>
      <c r="AB36" s="9"/>
      <c r="AC36" s="9"/>
      <c r="AD36" s="9"/>
      <c r="AE36" s="9"/>
      <c r="AF36" s="9"/>
    </row>
    <row r="37" spans="1:32" s="22" customFormat="1" ht="16.5" customHeight="1" thickBot="1" thickTop="1">
      <c r="A37" s="55">
        <v>21</v>
      </c>
      <c r="B37" s="21" t="s">
        <v>101</v>
      </c>
      <c r="C37" s="74" t="s">
        <v>113</v>
      </c>
      <c r="D37" s="165">
        <v>3</v>
      </c>
      <c r="E37" s="168"/>
      <c r="F37" s="169"/>
      <c r="G37" s="65">
        <v>1.5</v>
      </c>
      <c r="H37" s="82"/>
      <c r="I37" s="82"/>
      <c r="J37" s="83"/>
      <c r="K37" s="23"/>
      <c r="L37" s="23"/>
      <c r="M37" s="23"/>
      <c r="N37" s="23"/>
      <c r="O37" s="23"/>
      <c r="P37" s="23"/>
      <c r="Q37" s="23"/>
      <c r="R37" s="23"/>
      <c r="S37" s="24"/>
      <c r="T37" s="23"/>
      <c r="U37" s="23"/>
      <c r="V37" s="23"/>
      <c r="W37" s="23"/>
      <c r="X37" s="23"/>
      <c r="Y37" s="23"/>
      <c r="Z37" s="9"/>
      <c r="AA37" s="9"/>
      <c r="AB37" s="9"/>
      <c r="AC37" s="9"/>
      <c r="AD37" s="9"/>
      <c r="AE37" s="9"/>
      <c r="AF37" s="9"/>
    </row>
    <row r="38" spans="1:32" s="22" customFormat="1" ht="16.5" customHeight="1" thickBot="1" thickTop="1">
      <c r="A38" s="55">
        <v>22</v>
      </c>
      <c r="B38" s="21" t="s">
        <v>102</v>
      </c>
      <c r="C38" s="74" t="s">
        <v>114</v>
      </c>
      <c r="D38" s="170">
        <v>3</v>
      </c>
      <c r="E38" s="171"/>
      <c r="F38" s="172"/>
      <c r="G38" s="65"/>
      <c r="H38" s="82"/>
      <c r="I38" s="82"/>
      <c r="J38" s="83"/>
      <c r="K38" s="23"/>
      <c r="L38" s="23"/>
      <c r="M38" s="23"/>
      <c r="N38" s="23"/>
      <c r="O38" s="23"/>
      <c r="P38" s="23"/>
      <c r="Q38" s="23"/>
      <c r="R38" s="23"/>
      <c r="S38" s="24"/>
      <c r="T38" s="23"/>
      <c r="U38" s="23"/>
      <c r="V38" s="23"/>
      <c r="W38" s="23"/>
      <c r="X38" s="23"/>
      <c r="Y38" s="23"/>
      <c r="Z38" s="9"/>
      <c r="AA38" s="9"/>
      <c r="AB38" s="9"/>
      <c r="AC38" s="9"/>
      <c r="AD38" s="9"/>
      <c r="AE38" s="9"/>
      <c r="AF38" s="9"/>
    </row>
    <row r="39" spans="1:32" s="22" customFormat="1" ht="15.75" thickBot="1" thickTop="1">
      <c r="A39" s="111" t="s">
        <v>48</v>
      </c>
      <c r="B39" s="131"/>
      <c r="C39" s="26"/>
      <c r="D39" s="32">
        <f>SUM(D34:D37)</f>
        <v>12</v>
      </c>
      <c r="E39" s="39" t="s">
        <v>31</v>
      </c>
      <c r="F39" s="33">
        <f>SUM(F34:F38)</f>
        <v>12</v>
      </c>
      <c r="G39" s="32">
        <f>SUM(G34:G38)</f>
        <v>6</v>
      </c>
      <c r="H39" s="33">
        <f>SUM(H34:H38)</f>
        <v>0</v>
      </c>
      <c r="I39" s="33">
        <v>12</v>
      </c>
      <c r="J39" s="34">
        <f>SUM(J34:J38)</f>
        <v>0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 t="s">
        <v>1</v>
      </c>
      <c r="Y39" s="25"/>
      <c r="Z39" s="9"/>
      <c r="AA39" s="9"/>
      <c r="AB39" s="9"/>
      <c r="AC39" s="9"/>
      <c r="AD39" s="9"/>
      <c r="AE39" s="9"/>
      <c r="AF39" s="9"/>
    </row>
    <row r="40" spans="1:32" ht="16.5" customHeight="1" thickBot="1" thickTop="1">
      <c r="A40" s="117" t="s">
        <v>69</v>
      </c>
      <c r="B40" s="118"/>
      <c r="C40" s="118"/>
      <c r="D40" s="118"/>
      <c r="E40" s="118"/>
      <c r="F40" s="118"/>
      <c r="G40" s="118"/>
      <c r="H40" s="118"/>
      <c r="I40" s="118"/>
      <c r="J40" s="11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10" ht="16.5" customHeight="1" thickBot="1" thickTop="1">
      <c r="A41" s="55">
        <v>23</v>
      </c>
      <c r="B41" s="68" t="s">
        <v>70</v>
      </c>
      <c r="C41" s="42" t="s">
        <v>16</v>
      </c>
      <c r="D41" s="55">
        <v>7</v>
      </c>
      <c r="E41" s="55">
        <v>90</v>
      </c>
      <c r="F41" s="72"/>
      <c r="G41" s="57">
        <v>4.5</v>
      </c>
      <c r="H41" s="56"/>
      <c r="I41" s="57">
        <v>7</v>
      </c>
      <c r="J41" s="56"/>
    </row>
    <row r="42" spans="1:10" ht="16.5" customHeight="1" thickBot="1" thickTop="1">
      <c r="A42" s="55">
        <v>24</v>
      </c>
      <c r="B42" s="68" t="s">
        <v>71</v>
      </c>
      <c r="C42" s="42" t="s">
        <v>17</v>
      </c>
      <c r="D42" s="55">
        <v>10</v>
      </c>
      <c r="E42" s="55">
        <v>90</v>
      </c>
      <c r="F42" s="71"/>
      <c r="G42" s="59">
        <v>4.5</v>
      </c>
      <c r="H42" s="58"/>
      <c r="I42" s="59">
        <v>10</v>
      </c>
      <c r="J42" s="58"/>
    </row>
    <row r="43" spans="1:10" ht="16.5" customHeight="1" thickBot="1" thickTop="1">
      <c r="A43" s="55">
        <v>25</v>
      </c>
      <c r="B43" s="68" t="s">
        <v>72</v>
      </c>
      <c r="C43" s="42" t="s">
        <v>18</v>
      </c>
      <c r="D43" s="55">
        <v>10</v>
      </c>
      <c r="E43" s="55">
        <v>90</v>
      </c>
      <c r="F43" s="71"/>
      <c r="G43" s="59">
        <v>4.5</v>
      </c>
      <c r="H43" s="58"/>
      <c r="I43" s="59">
        <v>10</v>
      </c>
      <c r="J43" s="58"/>
    </row>
    <row r="44" spans="1:10" s="7" customFormat="1" ht="16.5" customHeight="1" thickBot="1" thickTop="1">
      <c r="A44" s="157" t="s">
        <v>48</v>
      </c>
      <c r="B44" s="158"/>
      <c r="C44" s="84"/>
      <c r="D44" s="31">
        <f aca="true" t="shared" si="2" ref="D44:J44">SUM(D41:D43)</f>
        <v>27</v>
      </c>
      <c r="E44" s="31">
        <f t="shared" si="2"/>
        <v>270</v>
      </c>
      <c r="F44" s="35">
        <f t="shared" si="2"/>
        <v>0</v>
      </c>
      <c r="G44" s="35">
        <f t="shared" si="2"/>
        <v>13.5</v>
      </c>
      <c r="H44" s="35">
        <f t="shared" si="2"/>
        <v>0</v>
      </c>
      <c r="I44" s="35">
        <f t="shared" si="2"/>
        <v>27</v>
      </c>
      <c r="J44" s="35">
        <f t="shared" si="2"/>
        <v>0</v>
      </c>
    </row>
    <row r="45" spans="1:10" s="7" customFormat="1" ht="16.5" customHeight="1" thickBot="1" thickTop="1">
      <c r="A45" s="117" t="s">
        <v>76</v>
      </c>
      <c r="B45" s="118"/>
      <c r="C45" s="118"/>
      <c r="D45" s="118"/>
      <c r="E45" s="118"/>
      <c r="F45" s="118"/>
      <c r="G45" s="118"/>
      <c r="H45" s="118"/>
      <c r="I45" s="118"/>
      <c r="J45" s="119"/>
    </row>
    <row r="46" spans="1:10" ht="16.5" customHeight="1" thickBot="1" thickTop="1">
      <c r="A46" s="55">
        <v>26</v>
      </c>
      <c r="B46" s="68" t="s">
        <v>73</v>
      </c>
      <c r="C46" s="73" t="s">
        <v>20</v>
      </c>
      <c r="D46" s="55">
        <v>2</v>
      </c>
      <c r="E46" s="55">
        <v>25</v>
      </c>
      <c r="F46" s="72"/>
      <c r="G46" s="57">
        <v>1.2</v>
      </c>
      <c r="H46" s="56"/>
      <c r="I46" s="57">
        <v>2</v>
      </c>
      <c r="J46" s="56"/>
    </row>
    <row r="47" spans="1:10" ht="16.5" customHeight="1" thickBot="1" thickTop="1">
      <c r="A47" s="55">
        <v>27</v>
      </c>
      <c r="B47" s="68" t="s">
        <v>74</v>
      </c>
      <c r="C47" s="73" t="s">
        <v>21</v>
      </c>
      <c r="D47" s="55">
        <v>2</v>
      </c>
      <c r="E47" s="55">
        <v>25</v>
      </c>
      <c r="F47" s="71"/>
      <c r="G47" s="59">
        <v>1.2</v>
      </c>
      <c r="H47" s="58"/>
      <c r="I47" s="59">
        <v>2</v>
      </c>
      <c r="J47" s="58"/>
    </row>
    <row r="48" spans="1:10" ht="16.5" customHeight="1" thickBot="1" thickTop="1">
      <c r="A48" s="55">
        <v>28</v>
      </c>
      <c r="B48" s="68" t="s">
        <v>75</v>
      </c>
      <c r="C48" s="73" t="s">
        <v>22</v>
      </c>
      <c r="D48" s="55">
        <v>1</v>
      </c>
      <c r="E48" s="55">
        <v>15</v>
      </c>
      <c r="F48" s="71"/>
      <c r="G48" s="59">
        <v>0.6</v>
      </c>
      <c r="H48" s="58"/>
      <c r="I48" s="59">
        <v>1</v>
      </c>
      <c r="J48" s="58"/>
    </row>
    <row r="49" spans="1:10" s="7" customFormat="1" ht="16.5" customHeight="1" thickBot="1" thickTop="1">
      <c r="A49" s="111" t="s">
        <v>48</v>
      </c>
      <c r="B49" s="112"/>
      <c r="C49" s="28"/>
      <c r="D49" s="27">
        <f>SUM(D46:D48)</f>
        <v>5</v>
      </c>
      <c r="E49" s="27">
        <f>SUM(E46:E48)</f>
        <v>65</v>
      </c>
      <c r="F49" s="29"/>
      <c r="G49" s="29">
        <f>SUM(G46:G48)</f>
        <v>3</v>
      </c>
      <c r="H49" s="29">
        <f>SUM(H46:H48)</f>
        <v>0</v>
      </c>
      <c r="I49" s="29">
        <v>5</v>
      </c>
      <c r="J49" s="29">
        <f>SUM(J46:J48)</f>
        <v>0</v>
      </c>
    </row>
    <row r="50" spans="1:10" ht="16.5" customHeight="1" thickBot="1" thickTop="1">
      <c r="A50" s="132" t="s">
        <v>77</v>
      </c>
      <c r="B50" s="133"/>
      <c r="C50" s="133"/>
      <c r="D50" s="133"/>
      <c r="E50" s="133"/>
      <c r="F50" s="133"/>
      <c r="G50" s="133"/>
      <c r="H50" s="133"/>
      <c r="I50" s="133"/>
      <c r="J50" s="134"/>
    </row>
    <row r="51" spans="1:10" ht="16.5" customHeight="1" thickBot="1" thickTop="1">
      <c r="A51" s="85">
        <v>29</v>
      </c>
      <c r="B51" s="68" t="s">
        <v>103</v>
      </c>
      <c r="C51" s="73" t="s">
        <v>30</v>
      </c>
      <c r="D51" s="55">
        <v>1</v>
      </c>
      <c r="E51" s="55">
        <v>15</v>
      </c>
      <c r="F51" s="86"/>
      <c r="G51" s="57">
        <v>0.6</v>
      </c>
      <c r="H51" s="87"/>
      <c r="I51" s="87"/>
      <c r="J51" s="87"/>
    </row>
    <row r="52" spans="1:10" ht="23.25" customHeight="1" thickBot="1" thickTop="1">
      <c r="A52" s="59">
        <v>30</v>
      </c>
      <c r="B52" s="88" t="s">
        <v>104</v>
      </c>
      <c r="C52" s="89" t="s">
        <v>19</v>
      </c>
      <c r="D52" s="59">
        <v>3</v>
      </c>
      <c r="E52" s="59">
        <v>30</v>
      </c>
      <c r="F52" s="75"/>
      <c r="G52" s="59">
        <v>1.2</v>
      </c>
      <c r="H52" s="90"/>
      <c r="I52" s="90"/>
      <c r="J52" s="90"/>
    </row>
    <row r="53" spans="1:26" s="7" customFormat="1" ht="16.5" customHeight="1" thickBot="1" thickTop="1">
      <c r="A53" s="116" t="s">
        <v>48</v>
      </c>
      <c r="B53" s="112"/>
      <c r="C53" s="28"/>
      <c r="D53" s="27">
        <f aca="true" t="shared" si="3" ref="D53:J53">SUM(D51:D52)</f>
        <v>4</v>
      </c>
      <c r="E53" s="27">
        <f t="shared" si="3"/>
        <v>45</v>
      </c>
      <c r="F53" s="29">
        <f t="shared" si="3"/>
        <v>0</v>
      </c>
      <c r="G53" s="29">
        <f t="shared" si="3"/>
        <v>1.7999999999999998</v>
      </c>
      <c r="H53" s="29">
        <f t="shared" si="3"/>
        <v>0</v>
      </c>
      <c r="I53" s="29">
        <f>SUM(I51:I52)</f>
        <v>0</v>
      </c>
      <c r="J53" s="30">
        <f t="shared" si="3"/>
        <v>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22" customFormat="1" ht="16.5" customHeight="1" thickBot="1" thickTop="1">
      <c r="A54" s="129" t="s">
        <v>120</v>
      </c>
      <c r="B54" s="130"/>
      <c r="C54" s="130"/>
      <c r="D54" s="130"/>
      <c r="E54" s="130"/>
      <c r="F54" s="130"/>
      <c r="G54" s="130"/>
      <c r="H54" s="130"/>
      <c r="I54" s="130"/>
      <c r="J54" s="13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22" customFormat="1" ht="16.5" customHeight="1" thickBot="1" thickTop="1">
      <c r="A55" s="55">
        <v>31</v>
      </c>
      <c r="B55" s="68" t="s">
        <v>105</v>
      </c>
      <c r="C55" s="42" t="s">
        <v>115</v>
      </c>
      <c r="D55" s="73" t="s">
        <v>33</v>
      </c>
      <c r="E55" s="42" t="s">
        <v>32</v>
      </c>
      <c r="F55" s="55"/>
      <c r="G55" s="79">
        <v>3</v>
      </c>
      <c r="H55" s="80"/>
      <c r="I55" s="80">
        <v>4</v>
      </c>
      <c r="J55" s="81"/>
      <c r="K55" s="23"/>
      <c r="L55" s="23"/>
      <c r="M55" s="23"/>
      <c r="N55" s="23"/>
      <c r="O55" s="23"/>
      <c r="P55" s="23"/>
      <c r="Q55" s="23"/>
      <c r="R55" s="23"/>
      <c r="S55" s="24"/>
      <c r="T55" s="23"/>
      <c r="U55" s="23"/>
      <c r="V55" s="23"/>
      <c r="W55" s="23"/>
      <c r="X55" s="23"/>
      <c r="Y55" s="23"/>
      <c r="Z55" s="9"/>
    </row>
    <row r="56" spans="1:26" s="22" customFormat="1" ht="16.5" customHeight="1" thickBot="1" thickTop="1">
      <c r="A56" s="55">
        <v>32</v>
      </c>
      <c r="B56" s="68" t="s">
        <v>106</v>
      </c>
      <c r="C56" s="42" t="s">
        <v>116</v>
      </c>
      <c r="D56" s="73" t="s">
        <v>33</v>
      </c>
      <c r="E56" s="42" t="s">
        <v>32</v>
      </c>
      <c r="F56" s="55">
        <v>4</v>
      </c>
      <c r="G56" s="65">
        <v>3</v>
      </c>
      <c r="H56" s="82"/>
      <c r="I56" s="82">
        <v>4</v>
      </c>
      <c r="J56" s="83"/>
      <c r="K56" s="23"/>
      <c r="L56" s="23"/>
      <c r="M56" s="23"/>
      <c r="N56" s="23"/>
      <c r="O56" s="23"/>
      <c r="P56" s="23"/>
      <c r="Q56" s="23"/>
      <c r="R56" s="23"/>
      <c r="S56" s="24"/>
      <c r="T56" s="23"/>
      <c r="U56" s="23"/>
      <c r="V56" s="23"/>
      <c r="W56" s="23"/>
      <c r="X56" s="23"/>
      <c r="Y56" s="23"/>
      <c r="Z56" s="9"/>
    </row>
    <row r="57" spans="1:26" s="22" customFormat="1" ht="16.5" customHeight="1" thickBot="1" thickTop="1">
      <c r="A57" s="55">
        <v>33</v>
      </c>
      <c r="B57" s="68" t="s">
        <v>107</v>
      </c>
      <c r="C57" s="42" t="s">
        <v>117</v>
      </c>
      <c r="D57" s="73" t="s">
        <v>33</v>
      </c>
      <c r="E57" s="42" t="s">
        <v>32</v>
      </c>
      <c r="F57" s="55">
        <v>4</v>
      </c>
      <c r="G57" s="65">
        <v>3</v>
      </c>
      <c r="H57" s="82"/>
      <c r="I57" s="82">
        <v>4</v>
      </c>
      <c r="J57" s="83"/>
      <c r="K57" s="23"/>
      <c r="L57" s="23"/>
      <c r="M57" s="23"/>
      <c r="N57" s="23"/>
      <c r="O57" s="23"/>
      <c r="P57" s="23"/>
      <c r="Q57" s="23"/>
      <c r="R57" s="23"/>
      <c r="S57" s="24"/>
      <c r="T57" s="23"/>
      <c r="U57" s="23"/>
      <c r="V57" s="23"/>
      <c r="W57" s="23"/>
      <c r="X57" s="23"/>
      <c r="Y57" s="23"/>
      <c r="Z57" s="9"/>
    </row>
    <row r="58" spans="1:26" s="22" customFormat="1" ht="16.5" customHeight="1" thickBot="1" thickTop="1">
      <c r="A58" s="55">
        <v>34</v>
      </c>
      <c r="B58" s="68" t="s">
        <v>108</v>
      </c>
      <c r="C58" s="42" t="s">
        <v>118</v>
      </c>
      <c r="D58" s="73" t="s">
        <v>33</v>
      </c>
      <c r="E58" s="42" t="s">
        <v>32</v>
      </c>
      <c r="F58" s="55">
        <v>4</v>
      </c>
      <c r="G58" s="65">
        <v>3</v>
      </c>
      <c r="H58" s="82"/>
      <c r="I58" s="82">
        <v>4</v>
      </c>
      <c r="J58" s="83"/>
      <c r="K58" s="23"/>
      <c r="L58" s="23"/>
      <c r="M58" s="23"/>
      <c r="N58" s="23"/>
      <c r="O58" s="23"/>
      <c r="P58" s="23"/>
      <c r="Q58" s="23"/>
      <c r="R58" s="23"/>
      <c r="S58" s="24"/>
      <c r="T58" s="23"/>
      <c r="U58" s="23"/>
      <c r="V58" s="23"/>
      <c r="W58" s="23"/>
      <c r="X58" s="23"/>
      <c r="Y58" s="23"/>
      <c r="Z58" s="9"/>
    </row>
    <row r="59" spans="1:26" s="22" customFormat="1" ht="16.5" customHeight="1" thickBot="1" thickTop="1">
      <c r="A59" s="55">
        <v>35</v>
      </c>
      <c r="B59" s="68" t="s">
        <v>109</v>
      </c>
      <c r="C59" s="42" t="s">
        <v>119</v>
      </c>
      <c r="D59" s="73" t="s">
        <v>33</v>
      </c>
      <c r="E59" s="42" t="s">
        <v>32</v>
      </c>
      <c r="F59" s="55">
        <v>4</v>
      </c>
      <c r="G59" s="65"/>
      <c r="H59" s="82"/>
      <c r="I59" s="82"/>
      <c r="J59" s="83"/>
      <c r="K59" s="23"/>
      <c r="L59" s="23"/>
      <c r="M59" s="23"/>
      <c r="N59" s="23"/>
      <c r="O59" s="23"/>
      <c r="P59" s="23"/>
      <c r="Q59" s="23"/>
      <c r="R59" s="23"/>
      <c r="S59" s="24"/>
      <c r="T59" s="23"/>
      <c r="U59" s="23"/>
      <c r="V59" s="23"/>
      <c r="W59" s="23"/>
      <c r="X59" s="23"/>
      <c r="Y59" s="23"/>
      <c r="Z59" s="9"/>
    </row>
    <row r="60" spans="1:26" s="22" customFormat="1" ht="16.5" customHeight="1" thickBot="1" thickTop="1">
      <c r="A60" s="111" t="s">
        <v>48</v>
      </c>
      <c r="B60" s="131"/>
      <c r="C60" s="37"/>
      <c r="D60" s="91">
        <v>16</v>
      </c>
      <c r="E60" s="37" t="s">
        <v>34</v>
      </c>
      <c r="F60" s="27">
        <f>SUM(F55:F59)</f>
        <v>16</v>
      </c>
      <c r="G60" s="27">
        <f>SUM(G55:G59)</f>
        <v>12</v>
      </c>
      <c r="H60" s="27">
        <f>SUM(H55:H59)</f>
        <v>0</v>
      </c>
      <c r="I60" s="27">
        <f>SUM(I55:I59)</f>
        <v>16</v>
      </c>
      <c r="J60" s="27">
        <f>SUM(J55:J59)</f>
        <v>0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9"/>
    </row>
    <row r="61" spans="1:26" ht="16.5" customHeight="1" thickBot="1" thickTop="1">
      <c r="A61" s="117" t="s">
        <v>78</v>
      </c>
      <c r="B61" s="118"/>
      <c r="C61" s="118"/>
      <c r="D61" s="118"/>
      <c r="E61" s="118"/>
      <c r="F61" s="118"/>
      <c r="G61" s="118"/>
      <c r="H61" s="118"/>
      <c r="I61" s="118"/>
      <c r="J61" s="11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 customHeight="1" thickBot="1" thickTop="1">
      <c r="A62" s="92">
        <v>36</v>
      </c>
      <c r="B62" s="92" t="s">
        <v>79</v>
      </c>
      <c r="C62" s="93" t="s">
        <v>23</v>
      </c>
      <c r="D62" s="20">
        <v>2</v>
      </c>
      <c r="E62" s="20">
        <v>15</v>
      </c>
      <c r="F62" s="70"/>
      <c r="G62" s="57">
        <v>0.6</v>
      </c>
      <c r="H62" s="56"/>
      <c r="I62" s="57">
        <v>2</v>
      </c>
      <c r="J62" s="7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 customHeight="1" thickBot="1" thickTop="1">
      <c r="A63" s="94">
        <v>37</v>
      </c>
      <c r="B63" s="95" t="s">
        <v>80</v>
      </c>
      <c r="C63" s="69" t="s">
        <v>24</v>
      </c>
      <c r="D63" s="20">
        <v>21</v>
      </c>
      <c r="E63" s="20">
        <v>60</v>
      </c>
      <c r="F63" s="96">
        <v>21</v>
      </c>
      <c r="G63" s="57">
        <v>2.6</v>
      </c>
      <c r="H63" s="56"/>
      <c r="I63" s="57">
        <v>21</v>
      </c>
      <c r="J63" s="7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10" s="7" customFormat="1" ht="16.5" customHeight="1" thickBot="1" thickTop="1">
      <c r="A64" s="116" t="s">
        <v>48</v>
      </c>
      <c r="B64" s="112"/>
      <c r="C64" s="28"/>
      <c r="D64" s="27">
        <f aca="true" t="shared" si="4" ref="D64:J64">SUM(D62:D63)</f>
        <v>23</v>
      </c>
      <c r="E64" s="27">
        <f t="shared" si="4"/>
        <v>75</v>
      </c>
      <c r="F64" s="29">
        <f t="shared" si="4"/>
        <v>21</v>
      </c>
      <c r="G64" s="29">
        <f t="shared" si="4"/>
        <v>3.2</v>
      </c>
      <c r="H64" s="29">
        <f t="shared" si="4"/>
        <v>0</v>
      </c>
      <c r="I64" s="29">
        <f>SUM(I62:I63)</f>
        <v>23</v>
      </c>
      <c r="J64" s="29">
        <f t="shared" si="4"/>
        <v>0</v>
      </c>
    </row>
    <row r="65" spans="1:10" ht="16.5" customHeight="1" thickBot="1" thickTop="1">
      <c r="A65" s="153" t="s">
        <v>81</v>
      </c>
      <c r="B65" s="154"/>
      <c r="C65" s="154"/>
      <c r="D65" s="154"/>
      <c r="E65" s="154"/>
      <c r="F65" s="154"/>
      <c r="G65" s="154"/>
      <c r="H65" s="154"/>
      <c r="I65" s="154"/>
      <c r="J65" s="155"/>
    </row>
    <row r="66" spans="1:10" ht="16.5" customHeight="1" thickBot="1" thickTop="1">
      <c r="A66" s="20">
        <v>38</v>
      </c>
      <c r="B66" s="18" t="s">
        <v>82</v>
      </c>
      <c r="C66" s="19" t="s">
        <v>25</v>
      </c>
      <c r="D66" s="20">
        <v>2</v>
      </c>
      <c r="E66" s="20">
        <v>30</v>
      </c>
      <c r="F66" s="72"/>
      <c r="G66" s="57">
        <v>1.2</v>
      </c>
      <c r="H66" s="56"/>
      <c r="I66" s="56"/>
      <c r="J66" s="56"/>
    </row>
    <row r="67" spans="1:10" s="7" customFormat="1" ht="16.5" customHeight="1" thickBot="1" thickTop="1">
      <c r="A67" s="116" t="s">
        <v>48</v>
      </c>
      <c r="B67" s="112"/>
      <c r="C67" s="28"/>
      <c r="D67" s="27">
        <f aca="true" t="shared" si="5" ref="D67:J67">SUM(D66:D66)</f>
        <v>2</v>
      </c>
      <c r="E67" s="27">
        <f t="shared" si="5"/>
        <v>30</v>
      </c>
      <c r="F67" s="29">
        <f t="shared" si="5"/>
        <v>0</v>
      </c>
      <c r="G67" s="29">
        <f t="shared" si="5"/>
        <v>1.2</v>
      </c>
      <c r="H67" s="29">
        <f t="shared" si="5"/>
        <v>0</v>
      </c>
      <c r="I67" s="29">
        <f t="shared" si="5"/>
        <v>0</v>
      </c>
      <c r="J67" s="29">
        <f t="shared" si="5"/>
        <v>0</v>
      </c>
    </row>
    <row r="68" spans="1:10" ht="16.5" customHeight="1" thickBot="1" thickTop="1">
      <c r="A68" s="117" t="s">
        <v>83</v>
      </c>
      <c r="B68" s="118"/>
      <c r="C68" s="118"/>
      <c r="D68" s="118"/>
      <c r="E68" s="118"/>
      <c r="F68" s="118"/>
      <c r="G68" s="118"/>
      <c r="H68" s="118"/>
      <c r="I68" s="118"/>
      <c r="J68" s="119"/>
    </row>
    <row r="69" spans="1:10" ht="16.5" customHeight="1" thickBot="1" thickTop="1">
      <c r="A69" s="20">
        <v>39</v>
      </c>
      <c r="B69" s="18" t="s">
        <v>84</v>
      </c>
      <c r="C69" s="19" t="s">
        <v>26</v>
      </c>
      <c r="D69" s="20">
        <v>1</v>
      </c>
      <c r="E69" s="20">
        <v>15</v>
      </c>
      <c r="F69" s="97"/>
      <c r="G69" s="98">
        <v>0.6</v>
      </c>
      <c r="H69" s="99"/>
      <c r="I69" s="56"/>
      <c r="J69" s="56"/>
    </row>
    <row r="70" spans="1:10" s="7" customFormat="1" ht="16.5" customHeight="1" thickBot="1" thickTop="1">
      <c r="A70" s="148" t="s">
        <v>48</v>
      </c>
      <c r="B70" s="149"/>
      <c r="C70" s="100"/>
      <c r="D70" s="101">
        <f aca="true" t="shared" si="6" ref="D70:J70">SUM(D69:D69)</f>
        <v>1</v>
      </c>
      <c r="E70" s="101">
        <f t="shared" si="6"/>
        <v>15</v>
      </c>
      <c r="F70" s="102">
        <f t="shared" si="6"/>
        <v>0</v>
      </c>
      <c r="G70" s="101">
        <f t="shared" si="6"/>
        <v>0.6</v>
      </c>
      <c r="H70" s="102">
        <f t="shared" si="6"/>
        <v>0</v>
      </c>
      <c r="I70" s="41">
        <f t="shared" si="6"/>
        <v>0</v>
      </c>
      <c r="J70" s="103">
        <f t="shared" si="6"/>
        <v>0</v>
      </c>
    </row>
    <row r="71" spans="1:10" ht="16.5" customHeight="1" thickBot="1" thickTop="1">
      <c r="A71" s="153" t="s">
        <v>85</v>
      </c>
      <c r="B71" s="154"/>
      <c r="C71" s="154"/>
      <c r="D71" s="154"/>
      <c r="E71" s="154"/>
      <c r="F71" s="154"/>
      <c r="G71" s="154"/>
      <c r="H71" s="154"/>
      <c r="I71" s="154"/>
      <c r="J71" s="155"/>
    </row>
    <row r="72" spans="1:10" ht="16.5" customHeight="1" thickBot="1" thickTop="1">
      <c r="A72" s="20">
        <v>40</v>
      </c>
      <c r="B72" s="95" t="s">
        <v>86</v>
      </c>
      <c r="C72" s="69" t="s">
        <v>27</v>
      </c>
      <c r="D72" s="20">
        <v>1</v>
      </c>
      <c r="E72" s="20">
        <v>5</v>
      </c>
      <c r="F72" s="72"/>
      <c r="G72" s="57">
        <v>0.2</v>
      </c>
      <c r="H72" s="56"/>
      <c r="I72" s="56"/>
      <c r="J72" s="56"/>
    </row>
    <row r="73" spans="1:10" s="7" customFormat="1" ht="16.5" customHeight="1" thickBot="1" thickTop="1">
      <c r="A73" s="104" t="s">
        <v>48</v>
      </c>
      <c r="B73" s="40"/>
      <c r="C73" s="28"/>
      <c r="D73" s="27">
        <f>SUM(D72:D72)</f>
        <v>1</v>
      </c>
      <c r="E73" s="27">
        <f aca="true" t="shared" si="7" ref="E73:J73">SUM(E72:E72)</f>
        <v>5</v>
      </c>
      <c r="F73" s="29">
        <f t="shared" si="7"/>
        <v>0</v>
      </c>
      <c r="G73" s="29">
        <f t="shared" si="7"/>
        <v>0.2</v>
      </c>
      <c r="H73" s="29">
        <f t="shared" si="7"/>
        <v>0</v>
      </c>
      <c r="I73" s="29">
        <f t="shared" si="7"/>
        <v>0</v>
      </c>
      <c r="J73" s="29">
        <f t="shared" si="7"/>
        <v>0</v>
      </c>
    </row>
    <row r="74" spans="1:10" ht="16.5" customHeight="1" thickBot="1" thickTop="1">
      <c r="A74" s="132" t="s">
        <v>87</v>
      </c>
      <c r="B74" s="133"/>
      <c r="C74" s="133"/>
      <c r="D74" s="133"/>
      <c r="E74" s="133"/>
      <c r="F74" s="133"/>
      <c r="G74" s="133"/>
      <c r="H74" s="133"/>
      <c r="I74" s="133"/>
      <c r="J74" s="156"/>
    </row>
    <row r="75" spans="1:10" ht="32.25" customHeight="1" thickBot="1" thickTop="1">
      <c r="A75" s="57">
        <v>41</v>
      </c>
      <c r="B75" s="21" t="s">
        <v>88</v>
      </c>
      <c r="C75" s="19" t="s">
        <v>28</v>
      </c>
      <c r="D75" s="20">
        <v>0</v>
      </c>
      <c r="E75" s="20">
        <v>60</v>
      </c>
      <c r="F75" s="70"/>
      <c r="G75" s="56"/>
      <c r="H75" s="56"/>
      <c r="I75" s="56"/>
      <c r="J75" s="56"/>
    </row>
    <row r="76" spans="1:10" s="7" customFormat="1" ht="16.5" customHeight="1" thickBot="1" thickTop="1">
      <c r="A76" s="111" t="s">
        <v>48</v>
      </c>
      <c r="B76" s="112"/>
      <c r="C76" s="28"/>
      <c r="D76" s="27">
        <f>SUM(D75:D75)</f>
        <v>0</v>
      </c>
      <c r="E76" s="27">
        <f aca="true" t="shared" si="8" ref="E76:J76">SUM(E75:E75)</f>
        <v>60</v>
      </c>
      <c r="F76" s="29">
        <f t="shared" si="8"/>
        <v>0</v>
      </c>
      <c r="G76" s="29">
        <f t="shared" si="8"/>
        <v>0</v>
      </c>
      <c r="H76" s="29">
        <f t="shared" si="8"/>
        <v>0</v>
      </c>
      <c r="I76" s="29">
        <f t="shared" si="8"/>
        <v>0</v>
      </c>
      <c r="J76" s="29">
        <f t="shared" si="8"/>
        <v>0</v>
      </c>
    </row>
    <row r="77" spans="1:10" ht="16.5" customHeight="1" thickBot="1" thickTop="1">
      <c r="A77" s="117" t="s">
        <v>90</v>
      </c>
      <c r="B77" s="118"/>
      <c r="C77" s="118"/>
      <c r="D77" s="118"/>
      <c r="E77" s="118"/>
      <c r="F77" s="118"/>
      <c r="G77" s="118"/>
      <c r="H77" s="118"/>
      <c r="I77" s="118"/>
      <c r="J77" s="119"/>
    </row>
    <row r="78" spans="1:10" ht="31.5" customHeight="1" thickBot="1" thickTop="1">
      <c r="A78" s="20">
        <v>42</v>
      </c>
      <c r="B78" s="21" t="s">
        <v>89</v>
      </c>
      <c r="C78" s="69" t="s">
        <v>29</v>
      </c>
      <c r="D78" s="20">
        <v>5</v>
      </c>
      <c r="E78" s="105"/>
      <c r="F78" s="106">
        <v>5</v>
      </c>
      <c r="G78" s="56"/>
      <c r="H78" s="56"/>
      <c r="I78" s="57"/>
      <c r="J78" s="56"/>
    </row>
    <row r="79" spans="1:10" s="38" customFormat="1" ht="16.5" customHeight="1" thickBot="1" thickTop="1">
      <c r="A79" s="111" t="s">
        <v>48</v>
      </c>
      <c r="B79" s="112"/>
      <c r="C79" s="28"/>
      <c r="D79" s="27">
        <v>5</v>
      </c>
      <c r="E79" s="27">
        <f aca="true" t="shared" si="9" ref="E79:J79">SUM(E78:E78)</f>
        <v>0</v>
      </c>
      <c r="F79" s="29">
        <f t="shared" si="9"/>
        <v>5</v>
      </c>
      <c r="G79" s="29">
        <f t="shared" si="9"/>
        <v>0</v>
      </c>
      <c r="H79" s="29">
        <f t="shared" si="9"/>
        <v>0</v>
      </c>
      <c r="I79" s="29">
        <f t="shared" si="9"/>
        <v>0</v>
      </c>
      <c r="J79" s="29">
        <f t="shared" si="9"/>
        <v>0</v>
      </c>
    </row>
    <row r="80" spans="1:10" s="4" customFormat="1" ht="16.5" customHeight="1" thickBot="1" thickTop="1">
      <c r="A80" s="159" t="s">
        <v>49</v>
      </c>
      <c r="B80" s="160"/>
      <c r="C80" s="161"/>
      <c r="D80" s="107">
        <f>SUM(D15+D19+D24+D32+D39+D44+D49+D53+D60+D64+D67+D70+D73+D76+D79)</f>
        <v>180</v>
      </c>
      <c r="E80" s="108">
        <f>SUM(E15+E19+E24+E32+E39+E44+E49+E53+E60+E64+E67+E70+E73+E76+E79)</f>
        <v>2040</v>
      </c>
      <c r="F80" s="109">
        <f>F15+F19+F24+F32+F39+F44+F49+F53+F60+F64+F67+F70+F73+F76+F78</f>
        <v>63</v>
      </c>
      <c r="G80" s="109">
        <f>G15+G19+G24+G32+G39+G44+G53+G60+G64+G67+G70+G73+G76+G78</f>
        <v>92.5</v>
      </c>
      <c r="H80" s="109">
        <f>H15+H19+H24+H32+H39+H44+H49+H53+H60+H64+H67+H70+H73+H76+H78</f>
        <v>0</v>
      </c>
      <c r="I80" s="109">
        <f>I15+I19+I24+I32+I39+I44+I53+I60+I64+I67+I70+I73+I76+I78+I49</f>
        <v>166</v>
      </c>
      <c r="J80" s="109">
        <f>J15+J19+J24+J32+J39+J44+J49+J53+J60+J64+J67+J70+J73+J76+J78</f>
        <v>0</v>
      </c>
    </row>
    <row r="81" spans="1:10" ht="1.5" customHeight="1" thickTop="1">
      <c r="A81" s="13"/>
      <c r="B81" s="13"/>
      <c r="C81" s="14"/>
      <c r="D81" s="13"/>
      <c r="E81" s="15"/>
      <c r="F81" s="16"/>
      <c r="G81" s="16"/>
      <c r="H81" s="16"/>
      <c r="I81" s="16"/>
      <c r="J81" s="17"/>
    </row>
    <row r="82" spans="1:10" ht="13.5" customHeight="1" hidden="1">
      <c r="A82" s="13"/>
      <c r="B82" s="13"/>
      <c r="C82" s="14"/>
      <c r="D82" s="13"/>
      <c r="E82" s="15"/>
      <c r="F82" s="16"/>
      <c r="G82" s="16"/>
      <c r="H82" s="16"/>
      <c r="I82" s="16"/>
      <c r="J82" s="17"/>
    </row>
    <row r="83" spans="1:10" ht="16.5" customHeight="1">
      <c r="A83" s="138" t="s">
        <v>91</v>
      </c>
      <c r="B83" s="139"/>
      <c r="C83" s="139"/>
      <c r="D83" s="139"/>
      <c r="E83" s="139"/>
      <c r="F83" s="139"/>
      <c r="G83" s="139"/>
      <c r="H83" s="139"/>
      <c r="I83" s="139"/>
      <c r="J83" s="140"/>
    </row>
    <row r="84" spans="1:10" ht="20.25" customHeight="1">
      <c r="A84" s="141"/>
      <c r="B84" s="142"/>
      <c r="C84" s="142"/>
      <c r="D84" s="142"/>
      <c r="E84" s="142"/>
      <c r="F84" s="142"/>
      <c r="G84" s="142"/>
      <c r="H84" s="142"/>
      <c r="I84" s="142"/>
      <c r="J84" s="143"/>
    </row>
    <row r="85" spans="1:10" ht="16.5" customHeight="1">
      <c r="A85" s="113" t="s">
        <v>92</v>
      </c>
      <c r="B85" s="114"/>
      <c r="C85" s="114"/>
      <c r="D85" s="114"/>
      <c r="E85" s="114"/>
      <c r="F85" s="120" t="s">
        <v>122</v>
      </c>
      <c r="G85" s="120"/>
      <c r="H85" s="120"/>
      <c r="I85" s="120"/>
      <c r="J85" s="120"/>
    </row>
    <row r="86" spans="1:10" ht="34.5" customHeight="1">
      <c r="A86" s="114"/>
      <c r="B86" s="114"/>
      <c r="C86" s="114"/>
      <c r="D86" s="114"/>
      <c r="E86" s="114"/>
      <c r="F86" s="120"/>
      <c r="G86" s="120"/>
      <c r="H86" s="120"/>
      <c r="I86" s="120"/>
      <c r="J86" s="120"/>
    </row>
    <row r="87" spans="1:10" ht="54.75" customHeight="1">
      <c r="A87" s="113" t="s">
        <v>93</v>
      </c>
      <c r="B87" s="113"/>
      <c r="C87" s="113"/>
      <c r="D87" s="113"/>
      <c r="E87" s="113"/>
      <c r="F87" s="115">
        <f>(F80/D80)*100</f>
        <v>35</v>
      </c>
      <c r="G87" s="115"/>
      <c r="H87" s="115"/>
      <c r="I87" s="115"/>
      <c r="J87" s="115"/>
    </row>
    <row r="88" spans="1:10" ht="66.75" customHeight="1">
      <c r="A88" s="113" t="s">
        <v>94</v>
      </c>
      <c r="B88" s="113"/>
      <c r="C88" s="113"/>
      <c r="D88" s="113"/>
      <c r="E88" s="113"/>
      <c r="F88" s="115">
        <f>(G80/D80)*100</f>
        <v>51.388888888888886</v>
      </c>
      <c r="G88" s="115"/>
      <c r="H88" s="115"/>
      <c r="I88" s="115"/>
      <c r="J88" s="115"/>
    </row>
    <row r="89" spans="1:10" ht="38.25" customHeight="1">
      <c r="A89" s="135" t="s">
        <v>95</v>
      </c>
      <c r="B89" s="135"/>
      <c r="C89" s="135"/>
      <c r="D89" s="135"/>
      <c r="E89" s="135"/>
      <c r="F89" s="137">
        <f>(I80/D80)*100</f>
        <v>92.22222222222223</v>
      </c>
      <c r="G89" s="137"/>
      <c r="H89" s="137"/>
      <c r="I89" s="137"/>
      <c r="J89" s="137"/>
    </row>
    <row r="90" spans="1:10" ht="43.5" customHeight="1">
      <c r="A90" s="135"/>
      <c r="B90" s="135"/>
      <c r="C90" s="135"/>
      <c r="D90" s="135"/>
      <c r="E90" s="135"/>
      <c r="F90" s="137"/>
      <c r="G90" s="137"/>
      <c r="H90" s="137"/>
      <c r="I90" s="137"/>
      <c r="J90" s="137"/>
    </row>
    <row r="91" spans="1:10" ht="16.5" customHeight="1">
      <c r="A91" s="135" t="s">
        <v>96</v>
      </c>
      <c r="B91" s="136"/>
      <c r="C91" s="136"/>
      <c r="D91" s="136"/>
      <c r="E91" s="136"/>
      <c r="F91" s="120">
        <f>J80/D80*100</f>
        <v>0</v>
      </c>
      <c r="G91" s="120"/>
      <c r="H91" s="120"/>
      <c r="I91" s="120"/>
      <c r="J91" s="120"/>
    </row>
    <row r="92" spans="1:10" ht="50.25" customHeight="1">
      <c r="A92" s="136"/>
      <c r="B92" s="136"/>
      <c r="C92" s="136"/>
      <c r="D92" s="136"/>
      <c r="E92" s="136"/>
      <c r="F92" s="120"/>
      <c r="G92" s="120"/>
      <c r="H92" s="120"/>
      <c r="I92" s="120"/>
      <c r="J92" s="120"/>
    </row>
    <row r="93" spans="5:10" ht="16.5" customHeight="1">
      <c r="E93" s="7"/>
      <c r="F93" s="11"/>
      <c r="G93" s="11"/>
      <c r="H93" s="11"/>
      <c r="I93" s="11"/>
      <c r="J93" s="11"/>
    </row>
    <row r="94" spans="5:10" ht="16.5" customHeight="1">
      <c r="E94" s="7"/>
      <c r="F94" s="12"/>
      <c r="G94" s="12"/>
      <c r="H94" s="12"/>
      <c r="I94" s="12"/>
      <c r="J94" s="12"/>
    </row>
    <row r="95" ht="16.5" customHeight="1">
      <c r="E95" s="7"/>
    </row>
    <row r="96" ht="16.5" customHeight="1">
      <c r="E96" s="7"/>
    </row>
    <row r="97" ht="16.5" customHeight="1">
      <c r="E97" s="7"/>
    </row>
    <row r="98" ht="16.5" customHeight="1">
      <c r="E98" s="7"/>
    </row>
    <row r="99" ht="16.5" customHeight="1">
      <c r="E99" s="7"/>
    </row>
    <row r="100" ht="16.5" customHeight="1">
      <c r="E100" s="7"/>
    </row>
    <row r="101" ht="16.5" customHeight="1">
      <c r="E101" s="7"/>
    </row>
    <row r="102" ht="16.5" customHeight="1">
      <c r="E102" s="7"/>
    </row>
    <row r="103" ht="16.5" customHeight="1">
      <c r="E103" s="7"/>
    </row>
    <row r="104" ht="16.5" customHeight="1">
      <c r="E104" s="7"/>
    </row>
    <row r="105" ht="16.5" customHeight="1">
      <c r="E105" s="7"/>
    </row>
    <row r="106" ht="16.5" customHeight="1">
      <c r="E106" s="7"/>
    </row>
    <row r="107" ht="16.5" customHeight="1">
      <c r="E107" s="7"/>
    </row>
    <row r="108" ht="16.5" customHeight="1">
      <c r="E108" s="7"/>
    </row>
    <row r="109" ht="16.5" customHeight="1">
      <c r="E109" s="7"/>
    </row>
    <row r="110" ht="16.5" customHeight="1">
      <c r="E110" s="7"/>
    </row>
    <row r="111" ht="16.5" customHeight="1">
      <c r="E111" s="7"/>
    </row>
    <row r="112" ht="16.5" customHeight="1">
      <c r="E112" s="7"/>
    </row>
    <row r="113" ht="16.5" customHeight="1">
      <c r="E113" s="7"/>
    </row>
    <row r="114" ht="16.5" customHeight="1">
      <c r="E114" s="7"/>
    </row>
    <row r="115" ht="16.5" customHeight="1">
      <c r="E115" s="7"/>
    </row>
    <row r="116" ht="16.5" customHeight="1">
      <c r="E116" s="7"/>
    </row>
    <row r="117" ht="16.5" customHeight="1">
      <c r="E117" s="7"/>
    </row>
    <row r="118" ht="16.5" customHeight="1">
      <c r="E118" s="7"/>
    </row>
    <row r="119" ht="16.5" customHeight="1">
      <c r="E119" s="7"/>
    </row>
    <row r="120" ht="16.5" customHeight="1">
      <c r="E120" s="7"/>
    </row>
    <row r="121" ht="16.5" customHeight="1">
      <c r="E121" s="7"/>
    </row>
    <row r="122" ht="16.5" customHeight="1">
      <c r="E122" s="7"/>
    </row>
    <row r="123" ht="16.5" customHeight="1">
      <c r="E123" s="7"/>
    </row>
    <row r="124" ht="16.5" customHeight="1">
      <c r="E124" s="7"/>
    </row>
    <row r="125" ht="16.5" customHeight="1">
      <c r="E125" s="7"/>
    </row>
    <row r="126" ht="16.5" customHeight="1">
      <c r="E126" s="7"/>
    </row>
    <row r="127" ht="16.5" customHeight="1">
      <c r="E127" s="7"/>
    </row>
    <row r="128" ht="16.5" customHeight="1">
      <c r="E128" s="7"/>
    </row>
    <row r="129" ht="16.5" customHeight="1">
      <c r="E129" s="7"/>
    </row>
    <row r="130" ht="16.5" customHeight="1">
      <c r="E130" s="7"/>
    </row>
    <row r="131" ht="16.5" customHeight="1">
      <c r="E131" s="7"/>
    </row>
    <row r="132" ht="16.5" customHeight="1">
      <c r="E132" s="7"/>
    </row>
    <row r="133" ht="16.5" customHeight="1">
      <c r="E133" s="7"/>
    </row>
    <row r="134" ht="16.5" customHeight="1">
      <c r="E134" s="7"/>
    </row>
    <row r="135" ht="16.5" customHeight="1">
      <c r="E135" s="7"/>
    </row>
    <row r="136" ht="16.5" customHeight="1">
      <c r="E136" s="7"/>
    </row>
    <row r="137" ht="16.5" customHeight="1">
      <c r="E137" s="7"/>
    </row>
    <row r="138" ht="16.5" customHeight="1">
      <c r="E138" s="7"/>
    </row>
    <row r="139" ht="16.5" customHeight="1">
      <c r="E139" s="7"/>
    </row>
    <row r="140" ht="16.5" customHeight="1">
      <c r="E140" s="7"/>
    </row>
    <row r="141" ht="16.5" customHeight="1">
      <c r="E141" s="7"/>
    </row>
    <row r="142" ht="16.5" customHeight="1">
      <c r="E142" s="7"/>
    </row>
    <row r="143" ht="16.5" customHeight="1">
      <c r="E143" s="7"/>
    </row>
    <row r="144" ht="16.5" customHeight="1">
      <c r="E144" s="7"/>
    </row>
    <row r="145" ht="16.5" customHeight="1">
      <c r="E145" s="7"/>
    </row>
    <row r="146" ht="16.5" customHeight="1">
      <c r="E146" s="7"/>
    </row>
    <row r="147" ht="16.5" customHeight="1">
      <c r="E147" s="7"/>
    </row>
    <row r="148" ht="16.5" customHeight="1">
      <c r="E148" s="7"/>
    </row>
    <row r="149" ht="13.5">
      <c r="E149" s="7"/>
    </row>
    <row r="150" ht="13.5">
      <c r="E150" s="7"/>
    </row>
    <row r="151" ht="13.5">
      <c r="E151" s="7"/>
    </row>
    <row r="152" ht="13.5">
      <c r="E152" s="7"/>
    </row>
    <row r="153" ht="13.5">
      <c r="E153" s="7"/>
    </row>
    <row r="154" ht="13.5">
      <c r="E154" s="7"/>
    </row>
    <row r="155" ht="13.5">
      <c r="E155" s="7"/>
    </row>
    <row r="156" ht="13.5">
      <c r="E156" s="7"/>
    </row>
    <row r="157" ht="13.5">
      <c r="E157" s="7"/>
    </row>
    <row r="158" ht="13.5">
      <c r="E158" s="7"/>
    </row>
    <row r="159" ht="13.5">
      <c r="E159" s="7"/>
    </row>
    <row r="160" ht="13.5">
      <c r="E160" s="7"/>
    </row>
    <row r="161" ht="13.5">
      <c r="E161" s="7"/>
    </row>
    <row r="162" ht="13.5">
      <c r="E162" s="7"/>
    </row>
    <row r="163" ht="13.5">
      <c r="E163" s="7"/>
    </row>
    <row r="164" ht="13.5">
      <c r="E164" s="7"/>
    </row>
    <row r="165" ht="13.5">
      <c r="E165" s="7"/>
    </row>
    <row r="166" ht="13.5">
      <c r="E166" s="7"/>
    </row>
    <row r="167" ht="13.5">
      <c r="E167" s="7"/>
    </row>
    <row r="168" ht="13.5">
      <c r="E168" s="7"/>
    </row>
    <row r="169" ht="13.5">
      <c r="E169" s="7"/>
    </row>
    <row r="170" ht="13.5">
      <c r="E170" s="7"/>
    </row>
    <row r="171" ht="13.5">
      <c r="E171" s="7"/>
    </row>
    <row r="172" ht="13.5">
      <c r="E172" s="7"/>
    </row>
    <row r="173" ht="13.5">
      <c r="E173" s="7"/>
    </row>
    <row r="174" ht="13.5">
      <c r="E174" s="7"/>
    </row>
    <row r="175" ht="13.5">
      <c r="E175" s="7"/>
    </row>
    <row r="176" ht="13.5">
      <c r="E176" s="7"/>
    </row>
    <row r="177" ht="13.5">
      <c r="E177" s="7"/>
    </row>
    <row r="178" ht="13.5">
      <c r="E178" s="7"/>
    </row>
    <row r="179" ht="13.5">
      <c r="E179" s="7"/>
    </row>
    <row r="180" ht="13.5">
      <c r="E180" s="7"/>
    </row>
    <row r="181" ht="13.5">
      <c r="E181" s="7"/>
    </row>
    <row r="182" ht="13.5">
      <c r="E182" s="7"/>
    </row>
    <row r="183" ht="13.5">
      <c r="E183" s="7"/>
    </row>
    <row r="184" ht="13.5">
      <c r="E184" s="7"/>
    </row>
    <row r="185" ht="13.5">
      <c r="E185" s="7"/>
    </row>
    <row r="186" ht="13.5">
      <c r="E186" s="7"/>
    </row>
    <row r="187" ht="13.5">
      <c r="E187" s="7"/>
    </row>
    <row r="188" ht="13.5">
      <c r="E188" s="7"/>
    </row>
    <row r="189" ht="13.5">
      <c r="E189" s="7"/>
    </row>
    <row r="190" ht="13.5">
      <c r="E190" s="7"/>
    </row>
    <row r="191" ht="13.5">
      <c r="E191" s="7"/>
    </row>
    <row r="192" ht="13.5">
      <c r="E192" s="7"/>
    </row>
    <row r="193" ht="13.5">
      <c r="E193" s="7"/>
    </row>
    <row r="194" ht="13.5">
      <c r="E194" s="7"/>
    </row>
    <row r="195" ht="13.5">
      <c r="E195" s="7"/>
    </row>
    <row r="196" ht="13.5">
      <c r="E196" s="7"/>
    </row>
    <row r="197" ht="13.5">
      <c r="E197" s="7"/>
    </row>
    <row r="198" ht="13.5">
      <c r="E198" s="7"/>
    </row>
    <row r="199" ht="13.5">
      <c r="E199" s="7"/>
    </row>
    <row r="200" ht="13.5">
      <c r="E200" s="7"/>
    </row>
    <row r="201" ht="13.5">
      <c r="E201" s="7"/>
    </row>
    <row r="202" ht="13.5">
      <c r="E202" s="7"/>
    </row>
    <row r="203" ht="13.5">
      <c r="E203" s="7"/>
    </row>
    <row r="204" ht="13.5">
      <c r="E204" s="7"/>
    </row>
    <row r="205" ht="13.5">
      <c r="E205" s="7"/>
    </row>
    <row r="206" ht="13.5">
      <c r="E206" s="7"/>
    </row>
    <row r="207" ht="13.5">
      <c r="E207" s="7"/>
    </row>
    <row r="208" ht="13.5">
      <c r="E208" s="7"/>
    </row>
    <row r="209" ht="13.5">
      <c r="E209" s="7"/>
    </row>
    <row r="210" ht="13.5">
      <c r="E210" s="7"/>
    </row>
    <row r="211" ht="13.5">
      <c r="E211" s="7"/>
    </row>
    <row r="212" ht="13.5">
      <c r="E212" s="7"/>
    </row>
    <row r="213" ht="13.5">
      <c r="E213" s="7"/>
    </row>
    <row r="214" ht="13.5">
      <c r="E214" s="7"/>
    </row>
    <row r="215" ht="13.5">
      <c r="E215" s="7"/>
    </row>
    <row r="216" ht="13.5">
      <c r="E216" s="7"/>
    </row>
    <row r="217" ht="13.5">
      <c r="E217" s="7"/>
    </row>
    <row r="218" ht="13.5">
      <c r="E218" s="7"/>
    </row>
    <row r="219" ht="13.5">
      <c r="E219" s="7"/>
    </row>
    <row r="220" ht="13.5">
      <c r="E220" s="7"/>
    </row>
    <row r="221" ht="13.5">
      <c r="E221" s="7"/>
    </row>
    <row r="222" ht="13.5">
      <c r="E222" s="7"/>
    </row>
    <row r="223" ht="13.5">
      <c r="E223" s="7"/>
    </row>
    <row r="224" ht="13.5">
      <c r="E224" s="7"/>
    </row>
    <row r="225" ht="13.5">
      <c r="E225" s="7"/>
    </row>
    <row r="226" ht="13.5">
      <c r="E226" s="7"/>
    </row>
    <row r="227" ht="13.5">
      <c r="E227" s="7"/>
    </row>
    <row r="228" ht="13.5">
      <c r="E228" s="7"/>
    </row>
    <row r="229" ht="13.5">
      <c r="E229" s="7"/>
    </row>
    <row r="230" ht="13.5">
      <c r="E230" s="7"/>
    </row>
    <row r="231" ht="13.5">
      <c r="E231" s="7"/>
    </row>
    <row r="232" ht="13.5">
      <c r="E232" s="7"/>
    </row>
    <row r="233" ht="13.5">
      <c r="E233" s="7"/>
    </row>
    <row r="234" ht="13.5">
      <c r="E234" s="7"/>
    </row>
    <row r="235" ht="13.5">
      <c r="E235" s="7"/>
    </row>
    <row r="236" ht="13.5">
      <c r="E236" s="7"/>
    </row>
    <row r="237" ht="13.5">
      <c r="E237" s="7"/>
    </row>
    <row r="238" ht="13.5">
      <c r="E238" s="7"/>
    </row>
    <row r="239" ht="13.5">
      <c r="E239" s="7"/>
    </row>
    <row r="240" ht="13.5">
      <c r="E240" s="7"/>
    </row>
    <row r="241" ht="13.5">
      <c r="E241" s="7"/>
    </row>
    <row r="242" ht="13.5">
      <c r="E242" s="7"/>
    </row>
    <row r="243" ht="13.5">
      <c r="E243" s="7"/>
    </row>
    <row r="244" ht="13.5">
      <c r="E244" s="7"/>
    </row>
    <row r="245" ht="13.5">
      <c r="E245" s="7"/>
    </row>
    <row r="246" ht="13.5">
      <c r="E246" s="7"/>
    </row>
  </sheetData>
  <sheetProtection/>
  <mergeCells count="47">
    <mergeCell ref="A68:J68"/>
    <mergeCell ref="A71:J71"/>
    <mergeCell ref="A74:J74"/>
    <mergeCell ref="A89:E90"/>
    <mergeCell ref="A44:B44"/>
    <mergeCell ref="A80:C80"/>
    <mergeCell ref="A79:B79"/>
    <mergeCell ref="A19:B19"/>
    <mergeCell ref="A16:J16"/>
    <mergeCell ref="A60:B60"/>
    <mergeCell ref="A8:J8"/>
    <mergeCell ref="A32:C32"/>
    <mergeCell ref="A70:B70"/>
    <mergeCell ref="A67:B67"/>
    <mergeCell ref="A9:J9"/>
    <mergeCell ref="A20:J20"/>
    <mergeCell ref="A25:J25"/>
    <mergeCell ref="A45:J45"/>
    <mergeCell ref="A91:E92"/>
    <mergeCell ref="A88:E88"/>
    <mergeCell ref="A87:E87"/>
    <mergeCell ref="F89:J90"/>
    <mergeCell ref="F88:J88"/>
    <mergeCell ref="A83:J84"/>
    <mergeCell ref="F91:J92"/>
    <mergeCell ref="A49:B49"/>
    <mergeCell ref="A65:J65"/>
    <mergeCell ref="A4:B4"/>
    <mergeCell ref="A1:J1"/>
    <mergeCell ref="E4:J5"/>
    <mergeCell ref="A33:J33"/>
    <mergeCell ref="A39:B39"/>
    <mergeCell ref="A54:J54"/>
    <mergeCell ref="A50:J50"/>
    <mergeCell ref="A53:B53"/>
    <mergeCell ref="A24:B24"/>
    <mergeCell ref="F34:F38"/>
    <mergeCell ref="A15:B15"/>
    <mergeCell ref="E34:E38"/>
    <mergeCell ref="A85:E86"/>
    <mergeCell ref="F87:J87"/>
    <mergeCell ref="A76:B76"/>
    <mergeCell ref="A64:B64"/>
    <mergeCell ref="A77:J77"/>
    <mergeCell ref="A61:J61"/>
    <mergeCell ref="F85:J86"/>
    <mergeCell ref="A40:J40"/>
  </mergeCells>
  <printOptions horizontalCentered="1"/>
  <pageMargins left="0.2362204724409449" right="0.2362204724409449" top="0.1968503937007874" bottom="0.1968503937007874" header="0.1968503937007874" footer="0"/>
  <pageSetup cellComments="asDisplayed" fitToHeight="0" horizontalDpi="600" verticalDpi="600" orientation="landscape" paperSize="9" scale="95" r:id="rId3"/>
  <headerFooter differentFirst="1" scaleWithDoc="0" alignWithMargins="0">
    <oddHeader>&amp;C
</oddHeader>
  </headerFooter>
  <rowBreaks count="4" manualBreakCount="4">
    <brk id="19" max="9" man="1"/>
    <brk id="39" max="9" man="1"/>
    <brk id="60" max="9" man="1"/>
    <brk id="8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Aneta Aleksandrowicz</cp:lastModifiedBy>
  <cp:lastPrinted>2023-03-05T18:46:40Z</cp:lastPrinted>
  <dcterms:created xsi:type="dcterms:W3CDTF">1998-05-26T18:21:06Z</dcterms:created>
  <dcterms:modified xsi:type="dcterms:W3CDTF">2023-03-05T18:46:58Z</dcterms:modified>
  <cp:category/>
  <cp:version/>
  <cp:contentType/>
  <cp:contentStatus/>
</cp:coreProperties>
</file>