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7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'plan_wzór'!$A$1:$J$79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E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<sst xmlns="http://schemas.openxmlformats.org/spreadsheetml/2006/main" count="117" uniqueCount="104">
  <si>
    <t>Liczba godzin zajęć</t>
  </si>
  <si>
    <t>L.P.</t>
  </si>
  <si>
    <t>RAZEM</t>
  </si>
  <si>
    <t>OGÓŁEM</t>
  </si>
  <si>
    <t>punkty ECTS</t>
  </si>
  <si>
    <t>NAZWA GRUPY ZAJĘĆ/
NAZWA ZAJĘĆ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</si>
  <si>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</si>
  <si>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</si>
  <si>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</si>
  <si>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</si>
  <si>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</si>
  <si>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</si>
  <si>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</si>
  <si>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</si>
  <si>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</si>
  <si>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</si>
  <si>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</si>
  <si>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Grupa Zajęć_ 1 (Praktyczna nauka języka rosyjskiego)</t>
  </si>
  <si>
    <t>Praktyczna nauka języka rosyjskiego, cz. 3</t>
  </si>
  <si>
    <t>Praktyczna nauka języka rosyjskiego - laboratorium, cz. 1</t>
  </si>
  <si>
    <t>Praktyczna nauka języka rosyjskiego - laboratorium, cz. 2</t>
  </si>
  <si>
    <t>Grupa Zajęć_ 2 (Praktyczna nauka drugiego języka obcego)</t>
  </si>
  <si>
    <t>Praktyczna nauka drugiego języka obcego</t>
  </si>
  <si>
    <t>Grupa Zajęć_ 3 (Gramatyka opisowa języka rosyjskiego)</t>
  </si>
  <si>
    <t>Gramatyka opisowa języka rosyjskiego - fonetyka</t>
  </si>
  <si>
    <t>Gramatyka opisowa języka rosyjskiego - morfologia</t>
  </si>
  <si>
    <t>Gramatyka opisowa języka rosyjskiego - składnia</t>
  </si>
  <si>
    <t>Historia języka rosyjskiego z elementami gramatyki historycznej</t>
  </si>
  <si>
    <t xml:space="preserve">Gramatyka kontrastywna rosyjsko-polska </t>
  </si>
  <si>
    <t>Język SCS</t>
  </si>
  <si>
    <t>Wstęp do językoznawstwa</t>
  </si>
  <si>
    <t>Wiedza o akwizycji i nauce języków</t>
  </si>
  <si>
    <t>Grupa Zajęć_ 5 (Historia literatury rosyjskiej)</t>
  </si>
  <si>
    <t>Historia literatury rosyjskiej, cz. 1</t>
  </si>
  <si>
    <t>Historia literatury rosyjskiej, cz. 2</t>
  </si>
  <si>
    <t>Historia literatury rosyjskiej, cz. 3</t>
  </si>
  <si>
    <t>Literatura powszechna</t>
  </si>
  <si>
    <t>Analiza dzieła literackiego</t>
  </si>
  <si>
    <t>Wstęp do literaturoznawstwa</t>
  </si>
  <si>
    <t xml:space="preserve">Historia Rosji </t>
  </si>
  <si>
    <t>Grupa Zajęć_ 8 (Seminarium licencjackie)</t>
  </si>
  <si>
    <t>Seminarium licencjackie</t>
  </si>
  <si>
    <t>Grupa Zajęć_ 9 (Filozofia)</t>
  </si>
  <si>
    <t xml:space="preserve">Historia filozofii </t>
  </si>
  <si>
    <t>Ochrona własności intelektualnej</t>
  </si>
  <si>
    <t>Grupa Zajęć_ 12 (Wychowanie fizyczne/zajęcia alternatywne)</t>
  </si>
  <si>
    <t>Wychowanie fizyczne/zajęcia alternatywne</t>
  </si>
  <si>
    <t>Praktyka zawodowa (4 tygodnie, po 2 r. studiów)</t>
  </si>
  <si>
    <t>Grupa Zajęć_ 10 (Technologia informacyjna)</t>
  </si>
  <si>
    <t>Technologia informacyjna</t>
  </si>
  <si>
    <t>Grupa Zajęć_ 6 (Zajęcia specjalnościowe - literaturoznawstwo)</t>
  </si>
  <si>
    <t>Grupa Zajęć_ 7 (Specjalnościowe zajęcia historyczno-kulturowe)</t>
  </si>
  <si>
    <t>Grupa Zajęć_ 11 (Ochrona własności intelektualnej)</t>
  </si>
  <si>
    <t>Moduł specjalizacyjny: Filologia rosyjska - komunikacja językowa w sferze biznesu</t>
  </si>
  <si>
    <t>Praktyczna nauka języka rosyjskiego, cz. 1</t>
  </si>
  <si>
    <t>Praktyczna nauka języka rosyjskiego, cz. 2</t>
  </si>
  <si>
    <t>Grupa Zajęć_ 4 (Zajęcia specjalnościowe - językoznawstwo)</t>
  </si>
  <si>
    <t>Podstawy leksykologii/Podstawy stylistyki - moduł do wyboru**</t>
  </si>
  <si>
    <t xml:space="preserve">Kultura Rosji – zajęcia do wyboru (przykładowe bloki tematyczne: Folklor, zwyczaje i obyczaje narodu rosyjskiego,Kultura Rosji – Rosyjska kultura XX wieku (i pocz. XXI wieku), Kultura staroruska, Rosyjska kultura muzyczna)* </t>
  </si>
  <si>
    <t>340-RK1-3SEL</t>
  </si>
  <si>
    <t>340-RK1-2PHI</t>
  </si>
  <si>
    <t>340-RK1-2TIN</t>
  </si>
  <si>
    <t>340-RK1-2OWI</t>
  </si>
  <si>
    <t>340-RK1-1WFI</t>
  </si>
  <si>
    <t>340-RK1-3PRA</t>
  </si>
  <si>
    <t>Grupa Zajęć_ 13 (Praktyki zawodowe)</t>
  </si>
  <si>
    <t>340-RK1-1PNR</t>
  </si>
  <si>
    <t>340-RK1-2PNR</t>
  </si>
  <si>
    <t>340-RK1-3PNR</t>
  </si>
  <si>
    <t>340-RK1-1LAB</t>
  </si>
  <si>
    <t>340-RK1-2LAB</t>
  </si>
  <si>
    <t>340-RK1-1GOF</t>
  </si>
  <si>
    <t>340-RK1-1GOM, 
340-RK1-2GOM</t>
  </si>
  <si>
    <t>340-RK1-2GOS</t>
  </si>
  <si>
    <t>340-RK1-2HJR</t>
  </si>
  <si>
    <t>340-RK1-3GKT</t>
  </si>
  <si>
    <t>340-RK1-2SCS</t>
  </si>
  <si>
    <t>340-RK1-1WDJ</t>
  </si>
  <si>
    <t>340-RK1-1WOA</t>
  </si>
  <si>
    <t>340-RK1-1HLR</t>
  </si>
  <si>
    <t>340-RK1-2HLR</t>
  </si>
  <si>
    <t>340-RK1-3HLR</t>
  </si>
  <si>
    <t>340-RK1-1LPO</t>
  </si>
  <si>
    <t>340-RK1-1ADL</t>
  </si>
  <si>
    <t>340-RK1-1WDL</t>
  </si>
  <si>
    <t>340-RK1-1HIR</t>
  </si>
  <si>
    <t>Grupa Zajęć_ 14 (Komunikacja językowa w sferze biznesu – zajęcia specjalnościowe)</t>
  </si>
  <si>
    <t>340-RK1-1PTJB</t>
  </si>
  <si>
    <t>340-RK1-2TEK</t>
  </si>
  <si>
    <t>340-RK1-2KWB, 
340-RK1-3KWB</t>
  </si>
  <si>
    <t>340-RK1-3KOR</t>
  </si>
  <si>
    <t xml:space="preserve">Podstawy teoretyczne języka biznesu </t>
  </si>
  <si>
    <t xml:space="preserve">Rosyjska terminologia ekonomiczna </t>
  </si>
  <si>
    <t xml:space="preserve">Komunikacja w biznesie </t>
  </si>
  <si>
    <t xml:space="preserve">Korespondencja handlowa </t>
  </si>
  <si>
    <t>Program studiów - wskaźniki ilościowe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</si>
  <si>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</si>
  <si>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 xml:space="preserve">Językoznawstwo: 72%, Literaturoznawstwo: 19%, Nauki o kulturze i religii: 5% , Filozofia: 1%, Nauki prawne: 1%, Informatyka: 1%, Historia: 1%    </t>
  </si>
  <si>
    <t>340-RK1-1PNA, 340-RK1-1PNN, 
340-RK1-1PNF, 340-RK1-1PNH,                      
340-RK1-1PNC</t>
  </si>
  <si>
    <t>340-RK1-2PNA, 340-RK1-2PNN, 
340-RK1-2PNF, 340-RK1-2PNH,               
340-RK1-2PNC</t>
  </si>
  <si>
    <t>340-RK1-1PLE, 
340-RK1-1PST</t>
  </si>
  <si>
    <t>340-RK1-1KUL1, 340-RK1-1KUL2
340-RK1-1KUL3, 340-RK1-1KUL4</t>
  </si>
  <si>
    <t>Filologia, moduł specjalizacyjny: Filologia rosyjska - komunikacja językowa w sferze biznesu,                                                                                  
obowiązuje od roku akademickiego 2023/2024</t>
  </si>
  <si>
    <t xml:space="preserve">* Kultura Rosji ćwiczenia - student wybiera jeden z proponowanych działów (30 h konw.) - oferta jest zmienna i zależy od  zainteresowań studentów oraz możliwości kadrowych                                                                                        
** Student wybiera jeden z proponowanych przedmiotów (30 h konw.) - oferta jest zmienna i zależy od  zainteresowań studentów oraz możliwości kadrowych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</si>
</sst>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49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49" fontId="11" fillId="33" borderId="20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26" xfId="0" applyFont="1" applyFill="1" applyBorder="1" applyAlignment="1" applyProtection="1">
      <alignment vertical="center"/>
      <protection locked="0"/>
    </xf>
    <xf numFmtId="0" fontId="12" fillId="33" borderId="27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vertical="center"/>
      <protection locked="0"/>
    </xf>
    <xf numFmtId="0" fontId="12" fillId="33" borderId="29" xfId="0" applyFont="1" applyFill="1" applyBorder="1" applyAlignment="1" applyProtection="1">
      <alignment vertical="center"/>
      <protection locked="0"/>
    </xf>
    <xf numFmtId="0" fontId="12" fillId="33" borderId="30" xfId="0" applyFont="1" applyFill="1" applyBorder="1" applyAlignment="1" applyProtection="1">
      <alignment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>
      <alignment horizontal="center" textRotation="90" wrapText="1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2" fillId="33" borderId="0" xfId="0" applyFont="1" applyFill="1" applyAlignment="1" applyProtection="1">
      <alignment vertical="center"/>
      <protection locked="0"/>
    </xf>
    <xf numFmtId="0" fontId="62" fillId="33" borderId="32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left" vertical="center" wrapText="1" shrinkToFit="1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2" fillId="33" borderId="26" xfId="0" applyFont="1" applyFill="1" applyBorder="1" applyAlignment="1" applyProtection="1">
      <alignment horizontal="left" vertical="center"/>
      <protection locked="0"/>
    </xf>
    <xf numFmtId="0" fontId="12" fillId="33" borderId="25" xfId="0" applyFont="1" applyFill="1" applyBorder="1" applyAlignment="1" applyProtection="1">
      <alignment horizontal="left" vertical="center"/>
      <protection locked="0"/>
    </xf>
    <xf numFmtId="0" fontId="12" fillId="33" borderId="11" xfId="0" applyFont="1" applyFill="1" applyBorder="1" applyAlignment="1" applyProtection="1">
      <alignment horizontal="left"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49" fontId="11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35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 shrinkToFit="1"/>
    </xf>
    <xf numFmtId="49" fontId="12" fillId="0" borderId="10" xfId="0" applyNumberFormat="1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49" fontId="62" fillId="0" borderId="10" xfId="0" applyNumberFormat="1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 shrinkToFit="1"/>
    </xf>
    <xf numFmtId="0" fontId="12" fillId="0" borderId="10" xfId="0" applyFont="1" applyFill="1" applyBorder="1" applyAlignment="1">
      <alignment horizontal="left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34" borderId="17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vertical="center" wrapText="1"/>
    </xf>
    <xf numFmtId="0" fontId="12" fillId="33" borderId="17" xfId="0" applyFont="1" applyFill="1" applyBorder="1" applyAlignment="1" applyProtection="1">
      <alignment horizontal="center" textRotation="90" shrinkToFit="1"/>
      <protection locked="0"/>
    </xf>
    <xf numFmtId="0" fontId="62" fillId="0" borderId="33" xfId="0" applyFont="1" applyFill="1" applyBorder="1" applyAlignment="1" applyProtection="1">
      <alignment horizontal="justify" vertical="center" wrapText="1"/>
      <protection locked="0"/>
    </xf>
    <xf numFmtId="0" fontId="62" fillId="0" borderId="33" xfId="0" applyFont="1" applyFill="1" applyBorder="1" applyAlignment="1">
      <alignment horizontal="justify" vertical="center" wrapText="1"/>
    </xf>
    <xf numFmtId="0" fontId="62" fillId="0" borderId="33" xfId="0" applyFont="1" applyFill="1" applyBorder="1" applyAlignment="1">
      <alignment horizontal="justify" vertical="center"/>
    </xf>
    <xf numFmtId="0" fontId="11" fillId="0" borderId="3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2" fontId="6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6" xfId="0" applyFont="1" applyFill="1" applyBorder="1" applyAlignment="1" applyProtection="1">
      <alignment horizontal="left" vertical="center" shrinkToFit="1"/>
      <protection locked="0"/>
    </xf>
    <xf numFmtId="0" fontId="11" fillId="33" borderId="14" xfId="0" applyFont="1" applyFill="1" applyBorder="1" applyAlignment="1" applyProtection="1">
      <alignment horizontal="left" vertical="center" shrinkToFit="1"/>
      <protection locked="0"/>
    </xf>
    <xf numFmtId="0" fontId="11" fillId="33" borderId="35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20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64" fillId="33" borderId="36" xfId="0" applyFont="1" applyFill="1" applyBorder="1" applyAlignment="1" applyProtection="1">
      <alignment horizontal="left" vertical="center" shrinkToFit="1"/>
      <protection locked="0"/>
    </xf>
    <xf numFmtId="0" fontId="65" fillId="33" borderId="14" xfId="0" applyFont="1" applyFill="1" applyBorder="1" applyAlignment="1" applyProtection="1">
      <alignment horizontal="left" vertical="center" shrinkToFit="1"/>
      <protection locked="0"/>
    </xf>
    <xf numFmtId="0" fontId="65" fillId="33" borderId="35" xfId="0" applyFont="1" applyFill="1" applyBorder="1" applyAlignment="1" applyProtection="1">
      <alignment horizontal="left" vertical="center" shrinkToFit="1"/>
      <protection locked="0"/>
    </xf>
    <xf numFmtId="0" fontId="11" fillId="33" borderId="36" xfId="0" applyFont="1" applyFill="1" applyBorder="1" applyAlignment="1" applyProtection="1">
      <alignment horizontal="left" vertical="center"/>
      <protection locked="0"/>
    </xf>
    <xf numFmtId="0" fontId="12" fillId="33" borderId="14" xfId="0" applyFont="1" applyFill="1" applyBorder="1" applyAlignment="1" applyProtection="1">
      <alignment horizontal="left" vertical="center"/>
      <protection locked="0"/>
    </xf>
    <xf numFmtId="0" fontId="11" fillId="33" borderId="23" xfId="0" applyFont="1" applyFill="1" applyBorder="1" applyAlignment="1" applyProtection="1">
      <alignment horizontal="left" vertical="center" shrinkToFit="1"/>
      <protection locked="0"/>
    </xf>
    <xf numFmtId="0" fontId="11" fillId="33" borderId="16" xfId="0" applyFont="1" applyFill="1" applyBorder="1" applyAlignment="1" applyProtection="1">
      <alignment horizontal="left" vertical="center" shrinkToFit="1"/>
      <protection locked="0"/>
    </xf>
    <xf numFmtId="0" fontId="11" fillId="33" borderId="38" xfId="0" applyFont="1" applyFill="1" applyBorder="1" applyAlignment="1" applyProtection="1">
      <alignment horizontal="left" vertical="center" shrinkToFit="1"/>
      <protection locked="0"/>
    </xf>
    <xf numFmtId="0" fontId="11" fillId="33" borderId="39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40" xfId="0" applyFont="1" applyFill="1" applyBorder="1" applyAlignment="1" applyProtection="1">
      <alignment horizontal="left" vertical="center" shrinkToFit="1"/>
      <protection locked="0"/>
    </xf>
    <xf numFmtId="2" fontId="62" fillId="0" borderId="33" xfId="0" applyNumberFormat="1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 applyProtection="1">
      <alignment horizontal="center" vertical="center" wrapText="1"/>
      <protection locked="0"/>
    </xf>
    <xf numFmtId="0" fontId="11" fillId="33" borderId="36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35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left" vertical="center"/>
      <protection locked="0"/>
    </xf>
    <xf numFmtId="0" fontId="11" fillId="33" borderId="39" xfId="0" applyFont="1" applyFill="1" applyBorder="1" applyAlignment="1" applyProtection="1">
      <alignment horizontal="left" vertical="center"/>
      <protection locked="0"/>
    </xf>
    <xf numFmtId="0" fontId="12" fillId="33" borderId="20" xfId="0" applyFont="1" applyFill="1" applyBorder="1" applyAlignment="1" applyProtection="1">
      <alignment horizontal="left" vertical="center"/>
      <protection locked="0"/>
    </xf>
    <xf numFmtId="0" fontId="11" fillId="33" borderId="23" xfId="0" applyFont="1" applyFill="1" applyBorder="1" applyAlignment="1" applyProtection="1">
      <alignment horizontal="left" vertical="center"/>
      <protection locked="0"/>
    </xf>
    <xf numFmtId="0" fontId="62" fillId="0" borderId="41" xfId="0" applyFont="1" applyFill="1" applyBorder="1" applyAlignment="1" applyProtection="1">
      <alignment horizontal="justify" vertical="center" wrapText="1"/>
      <protection locked="0"/>
    </xf>
    <xf numFmtId="0" fontId="62" fillId="0" borderId="31" xfId="0" applyFont="1" applyFill="1" applyBorder="1" applyAlignment="1" applyProtection="1">
      <alignment horizontal="justify" vertical="center" wrapText="1"/>
      <protection locked="0"/>
    </xf>
    <xf numFmtId="0" fontId="62" fillId="0" borderId="42" xfId="0" applyFont="1" applyFill="1" applyBorder="1" applyAlignment="1" applyProtection="1">
      <alignment horizontal="justify" vertical="center" wrapText="1"/>
      <protection locked="0"/>
    </xf>
    <xf numFmtId="0" fontId="62" fillId="0" borderId="43" xfId="0" applyFont="1" applyFill="1" applyBorder="1" applyAlignment="1" applyProtection="1">
      <alignment horizontal="justify" vertical="center" wrapText="1"/>
      <protection locked="0"/>
    </xf>
    <xf numFmtId="0" fontId="62" fillId="0" borderId="44" xfId="0" applyFont="1" applyFill="1" applyBorder="1" applyAlignment="1" applyProtection="1">
      <alignment horizontal="justify" vertical="center" wrapText="1"/>
      <protection locked="0"/>
    </xf>
    <xf numFmtId="0" fontId="62" fillId="0" borderId="45" xfId="0" applyFont="1" applyFill="1" applyBorder="1" applyAlignment="1" applyProtection="1">
      <alignment horizontal="justify" vertical="center" wrapText="1"/>
      <protection locked="0"/>
    </xf>
    <xf numFmtId="0" fontId="64" fillId="33" borderId="39" xfId="0" applyFont="1" applyFill="1" applyBorder="1" applyAlignment="1" applyProtection="1">
      <alignment horizontal="left" vertical="center" shrinkToFit="1"/>
      <protection locked="0"/>
    </xf>
    <xf numFmtId="0" fontId="65" fillId="33" borderId="0" xfId="0" applyFont="1" applyFill="1" applyBorder="1" applyAlignment="1" applyProtection="1">
      <alignment horizontal="left" vertical="center" shrinkToFit="1"/>
      <protection locked="0"/>
    </xf>
    <xf numFmtId="0" fontId="65" fillId="33" borderId="32" xfId="0" applyFont="1" applyFill="1" applyBorder="1" applyAlignment="1" applyProtection="1">
      <alignment horizontal="left" vertical="center" shrinkToFit="1"/>
      <protection locked="0"/>
    </xf>
    <xf numFmtId="0" fontId="66" fillId="0" borderId="2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3" fillId="33" borderId="0" xfId="0" applyFont="1" applyFill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2" fillId="33" borderId="33" xfId="0" applyFont="1" applyFill="1" applyBorder="1" applyAlignment="1" applyProtection="1">
      <alignment horizontal="left" vertical="center"/>
      <protection locked="0"/>
    </xf>
    <xf numFmtId="0" fontId="67" fillId="33" borderId="44" xfId="0" applyFont="1" applyFill="1" applyBorder="1" applyAlignment="1" applyProtection="1">
      <alignment horizontal="left" vertical="center" wrapText="1"/>
      <protection/>
    </xf>
    <xf numFmtId="0" fontId="11" fillId="34" borderId="23" xfId="0" applyFont="1" applyFill="1" applyBorder="1" applyAlignment="1" applyProtection="1">
      <alignment horizontal="left" vertical="center"/>
      <protection locked="0"/>
    </xf>
    <xf numFmtId="0" fontId="11" fillId="34" borderId="35" xfId="0" applyFont="1" applyFill="1" applyBorder="1" applyAlignment="1" applyProtection="1">
      <alignment horizontal="left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49" fontId="68" fillId="33" borderId="0" xfId="0" applyNumberFormat="1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vertical="center"/>
      <protection locked="0"/>
    </xf>
    <xf numFmtId="0" fontId="68" fillId="33" borderId="32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49" fontId="13" fillId="33" borderId="1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3"/>
  <sheetViews>
    <sheetView showGridLines="0" showZeros="0" tabSelected="1" view="pageBreakPreview" zoomScaleSheetLayoutView="100" zoomScalePageLayoutView="0" workbookViewId="0" topLeftCell="A61">
      <selection activeCell="F74" sqref="F74:J75"/>
    </sheetView>
  </sheetViews>
  <sheetFormatPr defaultColWidth="9.00390625" defaultRowHeight="12.75"/>
  <cols>
    <col min="1" max="1" width="4.00390625" style="1" customWidth="1"/>
    <col min="2" max="2" width="71.00390625" style="2" customWidth="1"/>
    <col min="3" max="3" width="29.875" style="3" customWidth="1"/>
    <col min="4" max="4" width="6.375" style="2" customWidth="1"/>
    <col min="5" max="5" width="5.625" style="2" bestFit="1" customWidth="1"/>
    <col min="6" max="6" width="5.875" style="2" customWidth="1"/>
    <col min="7" max="7" width="8.125" style="2" bestFit="1" customWidth="1"/>
    <col min="8" max="8" width="5.75390625" style="2" bestFit="1" customWidth="1"/>
    <col min="9" max="9" width="13.625" style="2" customWidth="1"/>
    <col min="10" max="10" width="5.75390625" style="2" bestFit="1" customWidth="1"/>
    <col min="11" max="16384" width="9.125" style="2" customWidth="1"/>
  </cols>
  <sheetData>
    <row r="1" spans="1:11" ht="26.25" customHeight="1">
      <c r="A1" s="91"/>
      <c r="B1" s="142" t="s">
        <v>102</v>
      </c>
      <c r="C1" s="142"/>
      <c r="D1" s="142"/>
      <c r="E1" s="142"/>
      <c r="F1" s="142"/>
      <c r="G1" s="142"/>
      <c r="H1" s="142"/>
      <c r="I1" s="142"/>
      <c r="J1" s="142"/>
      <c r="K1" s="91"/>
    </row>
    <row r="2" spans="1:5" ht="16.5" thickBot="1">
      <c r="A2" s="89"/>
      <c r="B2" s="90" t="s">
        <v>95</v>
      </c>
      <c r="C2" s="90"/>
      <c r="D2" s="90"/>
      <c r="E2" s="90"/>
    </row>
    <row r="3" spans="5:10" ht="12.75" customHeight="1" thickTop="1">
      <c r="E3" s="136"/>
      <c r="F3" s="138" t="s">
        <v>13</v>
      </c>
      <c r="G3" s="138"/>
      <c r="H3" s="138"/>
      <c r="I3" s="138"/>
      <c r="J3" s="139"/>
    </row>
    <row r="4" spans="5:10" ht="16.5" customHeight="1" thickBot="1">
      <c r="E4" s="137"/>
      <c r="F4" s="140"/>
      <c r="G4" s="140"/>
      <c r="H4" s="140"/>
      <c r="I4" s="140"/>
      <c r="J4" s="141"/>
    </row>
    <row r="5" spans="1:10" s="21" customFormat="1" ht="182.25" customHeight="1" thickBot="1" thickTop="1">
      <c r="A5" s="4" t="s">
        <v>1</v>
      </c>
      <c r="B5" s="5" t="s">
        <v>5</v>
      </c>
      <c r="C5" s="6" t="s">
        <v>14</v>
      </c>
      <c r="D5" s="29" t="s">
        <v>4</v>
      </c>
      <c r="E5" s="92" t="s">
        <v>0</v>
      </c>
      <c r="F5" s="39" t="s">
        <v>6</v>
      </c>
      <c r="G5" s="39" t="s">
        <v>7</v>
      </c>
      <c r="H5" s="39" t="s">
        <v>8</v>
      </c>
      <c r="I5" s="39" t="s">
        <v>12</v>
      </c>
      <c r="J5" s="39" t="s">
        <v>11</v>
      </c>
    </row>
    <row r="6" spans="1:10" s="19" customFormat="1" ht="16.5" thickBot="1" thickTop="1">
      <c r="A6" s="20">
        <v>1</v>
      </c>
      <c r="B6" s="20">
        <v>2</v>
      </c>
      <c r="C6" s="20">
        <v>3</v>
      </c>
      <c r="D6" s="20">
        <v>4</v>
      </c>
      <c r="E6" s="20"/>
      <c r="F6" s="17">
        <v>5</v>
      </c>
      <c r="G6" s="17">
        <v>6</v>
      </c>
      <c r="H6" s="17">
        <v>7</v>
      </c>
      <c r="I6" s="17">
        <v>8</v>
      </c>
      <c r="J6" s="17">
        <v>9</v>
      </c>
    </row>
    <row r="7" spans="1:10" s="19" customFormat="1" ht="16.5" thickBot="1" thickTop="1">
      <c r="A7" s="119" t="s">
        <v>53</v>
      </c>
      <c r="B7" s="120"/>
      <c r="C7" s="120"/>
      <c r="D7" s="120"/>
      <c r="E7" s="120"/>
      <c r="F7" s="120"/>
      <c r="G7" s="120"/>
      <c r="H7" s="120"/>
      <c r="I7" s="120"/>
      <c r="J7" s="121"/>
    </row>
    <row r="8" spans="1:10" s="22" customFormat="1" ht="16.5" customHeight="1" thickBot="1" thickTop="1">
      <c r="A8" s="100" t="s">
        <v>17</v>
      </c>
      <c r="B8" s="101"/>
      <c r="C8" s="101"/>
      <c r="D8" s="101"/>
      <c r="E8" s="101"/>
      <c r="F8" s="101"/>
      <c r="G8" s="101"/>
      <c r="H8" s="101"/>
      <c r="I8" s="101"/>
      <c r="J8" s="102"/>
    </row>
    <row r="9" spans="1:10" ht="16.5" thickBot="1" thickTop="1">
      <c r="A9" s="61">
        <v>1</v>
      </c>
      <c r="B9" s="62" t="s">
        <v>54</v>
      </c>
      <c r="C9" s="63" t="s">
        <v>66</v>
      </c>
      <c r="D9" s="61">
        <v>12</v>
      </c>
      <c r="E9" s="61">
        <v>180</v>
      </c>
      <c r="F9" s="32"/>
      <c r="G9" s="70">
        <v>9.2</v>
      </c>
      <c r="H9" s="32"/>
      <c r="I9" s="70">
        <v>12</v>
      </c>
      <c r="J9" s="32"/>
    </row>
    <row r="10" spans="1:10" ht="16.5" thickBot="1" thickTop="1">
      <c r="A10" s="61">
        <v>2</v>
      </c>
      <c r="B10" s="62" t="s">
        <v>55</v>
      </c>
      <c r="C10" s="63" t="s">
        <v>67</v>
      </c>
      <c r="D10" s="61">
        <v>12</v>
      </c>
      <c r="E10" s="61">
        <v>180</v>
      </c>
      <c r="F10" s="30"/>
      <c r="G10" s="7">
        <v>9.2</v>
      </c>
      <c r="H10" s="30"/>
      <c r="I10" s="7">
        <v>12</v>
      </c>
      <c r="J10" s="30"/>
    </row>
    <row r="11" spans="1:10" ht="16.5" thickBot="1" thickTop="1">
      <c r="A11" s="61">
        <v>3</v>
      </c>
      <c r="B11" s="62" t="s">
        <v>18</v>
      </c>
      <c r="C11" s="63" t="s">
        <v>68</v>
      </c>
      <c r="D11" s="61">
        <v>12</v>
      </c>
      <c r="E11" s="61">
        <v>180</v>
      </c>
      <c r="F11" s="30"/>
      <c r="G11" s="7">
        <v>9.2</v>
      </c>
      <c r="H11" s="30"/>
      <c r="I11" s="7">
        <v>12</v>
      </c>
      <c r="J11" s="30"/>
    </row>
    <row r="12" spans="1:10" ht="16.5" thickBot="1" thickTop="1">
      <c r="A12" s="61">
        <v>4</v>
      </c>
      <c r="B12" s="65" t="s">
        <v>19</v>
      </c>
      <c r="C12" s="47" t="s">
        <v>69</v>
      </c>
      <c r="D12" s="61">
        <v>5</v>
      </c>
      <c r="E12" s="61">
        <v>60</v>
      </c>
      <c r="F12" s="30"/>
      <c r="G12" s="7">
        <v>2.4</v>
      </c>
      <c r="H12" s="30"/>
      <c r="I12" s="7">
        <v>5</v>
      </c>
      <c r="J12" s="30"/>
    </row>
    <row r="13" spans="1:10" ht="16.5" thickBot="1" thickTop="1">
      <c r="A13" s="61">
        <v>5</v>
      </c>
      <c r="B13" s="65" t="s">
        <v>20</v>
      </c>
      <c r="C13" s="47" t="s">
        <v>70</v>
      </c>
      <c r="D13" s="61">
        <v>2</v>
      </c>
      <c r="E13" s="61">
        <v>30</v>
      </c>
      <c r="F13" s="31"/>
      <c r="G13" s="84">
        <v>1.2</v>
      </c>
      <c r="H13" s="31"/>
      <c r="I13" s="84">
        <v>2</v>
      </c>
      <c r="J13" s="31"/>
    </row>
    <row r="14" spans="1:10" s="22" customFormat="1" ht="16.5" customHeight="1" thickBot="1" thickTop="1">
      <c r="A14" s="109" t="s">
        <v>2</v>
      </c>
      <c r="B14" s="110"/>
      <c r="C14" s="10"/>
      <c r="D14" s="11">
        <f>SUM(D9:D13)</f>
        <v>43</v>
      </c>
      <c r="E14" s="11">
        <f aca="true" t="shared" si="0" ref="E14:J14">SUM(E9:E13)</f>
        <v>630</v>
      </c>
      <c r="F14" s="12">
        <f t="shared" si="0"/>
        <v>0</v>
      </c>
      <c r="G14" s="12">
        <f t="shared" si="0"/>
        <v>31.199999999999996</v>
      </c>
      <c r="H14" s="12">
        <f t="shared" si="0"/>
        <v>0</v>
      </c>
      <c r="I14" s="12">
        <f t="shared" si="0"/>
        <v>43</v>
      </c>
      <c r="J14" s="12">
        <f t="shared" si="0"/>
        <v>0</v>
      </c>
    </row>
    <row r="15" spans="1:10" ht="16.5" customHeight="1" thickBot="1" thickTop="1">
      <c r="A15" s="100" t="s">
        <v>21</v>
      </c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46.5" thickBot="1" thickTop="1">
      <c r="A16" s="48">
        <v>6</v>
      </c>
      <c r="B16" s="73" t="s">
        <v>22</v>
      </c>
      <c r="C16" s="78" t="s">
        <v>98</v>
      </c>
      <c r="D16" s="48">
        <v>3</v>
      </c>
      <c r="E16" s="61">
        <v>60</v>
      </c>
      <c r="F16" s="16">
        <v>3</v>
      </c>
      <c r="G16" s="15">
        <v>2.4</v>
      </c>
      <c r="H16" s="32"/>
      <c r="I16" s="70">
        <v>3</v>
      </c>
      <c r="J16" s="32"/>
    </row>
    <row r="17" spans="1:10" ht="35.25" thickBot="1" thickTop="1">
      <c r="A17" s="48">
        <v>7</v>
      </c>
      <c r="B17" s="73" t="s">
        <v>22</v>
      </c>
      <c r="C17" s="78" t="s">
        <v>99</v>
      </c>
      <c r="D17" s="48">
        <v>3</v>
      </c>
      <c r="E17" s="61">
        <v>60</v>
      </c>
      <c r="F17" s="8">
        <v>3</v>
      </c>
      <c r="G17" s="9">
        <v>2.4</v>
      </c>
      <c r="H17" s="30"/>
      <c r="I17" s="7">
        <v>3</v>
      </c>
      <c r="J17" s="30"/>
    </row>
    <row r="18" spans="1:18" s="22" customFormat="1" ht="16.5" customHeight="1" thickBot="1" thickTop="1">
      <c r="A18" s="109" t="s">
        <v>2</v>
      </c>
      <c r="B18" s="110"/>
      <c r="C18" s="13"/>
      <c r="D18" s="14">
        <f>SUM(D16:D17)</f>
        <v>6</v>
      </c>
      <c r="E18" s="11">
        <f aca="true" t="shared" si="1" ref="E18:J18">SUM(E16:E17)</f>
        <v>120</v>
      </c>
      <c r="F18" s="11">
        <f t="shared" si="1"/>
        <v>6</v>
      </c>
      <c r="G18" s="12">
        <f t="shared" si="1"/>
        <v>4.8</v>
      </c>
      <c r="H18" s="12">
        <f t="shared" si="1"/>
        <v>0</v>
      </c>
      <c r="I18" s="12">
        <f t="shared" si="1"/>
        <v>6</v>
      </c>
      <c r="J18" s="12">
        <f t="shared" si="1"/>
        <v>0</v>
      </c>
      <c r="L18" s="28"/>
      <c r="M18" s="28"/>
      <c r="N18" s="28"/>
      <c r="O18" s="28"/>
      <c r="P18" s="28"/>
      <c r="Q18" s="28"/>
      <c r="R18" s="28"/>
    </row>
    <row r="19" spans="1:18" ht="16.5" customHeight="1" thickBot="1" thickTop="1">
      <c r="A19" s="103" t="s">
        <v>23</v>
      </c>
      <c r="B19" s="104"/>
      <c r="C19" s="104"/>
      <c r="D19" s="104"/>
      <c r="E19" s="104"/>
      <c r="F19" s="104"/>
      <c r="G19" s="104"/>
      <c r="H19" s="104"/>
      <c r="I19" s="104"/>
      <c r="J19" s="105"/>
      <c r="L19" s="28"/>
      <c r="M19" s="28"/>
      <c r="N19" s="28"/>
      <c r="O19" s="28"/>
      <c r="P19" s="28"/>
      <c r="Q19" s="28"/>
      <c r="R19" s="27"/>
    </row>
    <row r="20" spans="1:18" ht="16.5" thickBot="1" thickTop="1">
      <c r="A20" s="61">
        <v>8</v>
      </c>
      <c r="B20" s="74" t="s">
        <v>24</v>
      </c>
      <c r="C20" s="49" t="s">
        <v>71</v>
      </c>
      <c r="D20" s="61">
        <v>4</v>
      </c>
      <c r="E20" s="61">
        <v>30</v>
      </c>
      <c r="F20" s="33"/>
      <c r="G20" s="70">
        <v>1.2</v>
      </c>
      <c r="H20" s="32"/>
      <c r="I20" s="70">
        <v>4</v>
      </c>
      <c r="J20" s="32"/>
      <c r="L20" s="27"/>
      <c r="M20" s="27"/>
      <c r="N20" s="27"/>
      <c r="O20" s="27"/>
      <c r="P20" s="27"/>
      <c r="Q20" s="27"/>
      <c r="R20" s="27"/>
    </row>
    <row r="21" spans="1:18" ht="31.5" thickBot="1" thickTop="1">
      <c r="A21" s="48">
        <v>9</v>
      </c>
      <c r="B21" s="72" t="s">
        <v>25</v>
      </c>
      <c r="C21" s="63" t="s">
        <v>72</v>
      </c>
      <c r="D21" s="61">
        <v>9</v>
      </c>
      <c r="E21" s="61">
        <v>120</v>
      </c>
      <c r="F21" s="34"/>
      <c r="G21" s="7">
        <v>4.8</v>
      </c>
      <c r="H21" s="30"/>
      <c r="I21" s="7">
        <v>9</v>
      </c>
      <c r="J21" s="30"/>
      <c r="L21" s="27"/>
      <c r="M21" s="27"/>
      <c r="N21" s="27"/>
      <c r="O21" s="27"/>
      <c r="P21" s="27"/>
      <c r="Q21" s="27"/>
      <c r="R21" s="27"/>
    </row>
    <row r="22" spans="1:10" ht="16.5" thickBot="1" thickTop="1">
      <c r="A22" s="48">
        <v>10</v>
      </c>
      <c r="B22" s="72" t="s">
        <v>26</v>
      </c>
      <c r="C22" s="49" t="s">
        <v>73</v>
      </c>
      <c r="D22" s="61">
        <v>5</v>
      </c>
      <c r="E22" s="61">
        <v>45</v>
      </c>
      <c r="F22" s="34"/>
      <c r="G22" s="7">
        <v>1.8</v>
      </c>
      <c r="H22" s="30"/>
      <c r="I22" s="7">
        <v>5</v>
      </c>
      <c r="J22" s="30"/>
    </row>
    <row r="23" spans="1:10" s="22" customFormat="1" ht="16.5" customHeight="1" thickBot="1" thickTop="1">
      <c r="A23" s="109" t="s">
        <v>2</v>
      </c>
      <c r="B23" s="110"/>
      <c r="C23" s="10"/>
      <c r="D23" s="11">
        <f>SUM(D20:D22)</f>
        <v>18</v>
      </c>
      <c r="E23" s="11">
        <f aca="true" t="shared" si="2" ref="E23:J23">SUM(E20:E22)</f>
        <v>195</v>
      </c>
      <c r="F23" s="12">
        <f t="shared" si="2"/>
        <v>0</v>
      </c>
      <c r="G23" s="12">
        <f t="shared" si="2"/>
        <v>7.8</v>
      </c>
      <c r="H23" s="12">
        <f t="shared" si="2"/>
        <v>0</v>
      </c>
      <c r="I23" s="12">
        <f t="shared" si="2"/>
        <v>18</v>
      </c>
      <c r="J23" s="12">
        <f t="shared" si="2"/>
        <v>0</v>
      </c>
    </row>
    <row r="24" spans="1:10" ht="16.5" customHeight="1" thickBot="1" thickTop="1">
      <c r="A24" s="106" t="s">
        <v>56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6.5" thickBot="1" thickTop="1">
      <c r="A25" s="61">
        <v>11</v>
      </c>
      <c r="B25" s="74" t="s">
        <v>27</v>
      </c>
      <c r="C25" s="49" t="s">
        <v>74</v>
      </c>
      <c r="D25" s="61">
        <v>4</v>
      </c>
      <c r="E25" s="61">
        <v>45</v>
      </c>
      <c r="F25" s="36"/>
      <c r="G25" s="70">
        <v>1.8</v>
      </c>
      <c r="H25" s="32"/>
      <c r="I25" s="70">
        <v>4</v>
      </c>
      <c r="J25" s="32"/>
    </row>
    <row r="26" spans="1:10" ht="16.5" thickBot="1" thickTop="1">
      <c r="A26" s="61">
        <v>12</v>
      </c>
      <c r="B26" s="74" t="s">
        <v>28</v>
      </c>
      <c r="C26" s="64" t="s">
        <v>75</v>
      </c>
      <c r="D26" s="61">
        <v>2</v>
      </c>
      <c r="E26" s="61">
        <v>30</v>
      </c>
      <c r="F26" s="34"/>
      <c r="G26" s="7">
        <v>1.2</v>
      </c>
      <c r="H26" s="30"/>
      <c r="I26" s="7">
        <v>2</v>
      </c>
      <c r="J26" s="30"/>
    </row>
    <row r="27" spans="1:10" ht="18.75" customHeight="1" thickBot="1" thickTop="1">
      <c r="A27" s="61">
        <v>13</v>
      </c>
      <c r="B27" s="75" t="s">
        <v>29</v>
      </c>
      <c r="C27" s="76" t="s">
        <v>76</v>
      </c>
      <c r="D27" s="61">
        <v>4</v>
      </c>
      <c r="E27" s="61">
        <v>60</v>
      </c>
      <c r="F27" s="34"/>
      <c r="G27" s="7">
        <v>2.4</v>
      </c>
      <c r="H27" s="30"/>
      <c r="I27" s="7">
        <v>4</v>
      </c>
      <c r="J27" s="30"/>
    </row>
    <row r="28" spans="1:10" ht="16.5" thickBot="1" thickTop="1">
      <c r="A28" s="61">
        <v>14</v>
      </c>
      <c r="B28" s="74" t="s">
        <v>30</v>
      </c>
      <c r="C28" s="64" t="s">
        <v>77</v>
      </c>
      <c r="D28" s="61">
        <v>2</v>
      </c>
      <c r="E28" s="61">
        <v>30</v>
      </c>
      <c r="F28" s="34"/>
      <c r="G28" s="7">
        <v>1.2</v>
      </c>
      <c r="H28" s="30"/>
      <c r="I28" s="7">
        <v>2</v>
      </c>
      <c r="J28" s="30"/>
    </row>
    <row r="29" spans="1:10" ht="31.5" thickBot="1" thickTop="1">
      <c r="A29" s="48">
        <v>15</v>
      </c>
      <c r="B29" s="66" t="s">
        <v>57</v>
      </c>
      <c r="C29" s="63" t="s">
        <v>100</v>
      </c>
      <c r="D29" s="61">
        <v>3</v>
      </c>
      <c r="E29" s="61">
        <v>30</v>
      </c>
      <c r="F29" s="87">
        <v>3</v>
      </c>
      <c r="G29" s="7">
        <v>1.2</v>
      </c>
      <c r="H29" s="30"/>
      <c r="I29" s="7">
        <v>3</v>
      </c>
      <c r="J29" s="30"/>
    </row>
    <row r="30" spans="1:10" ht="16.5" thickBot="1" thickTop="1">
      <c r="A30" s="61">
        <v>16</v>
      </c>
      <c r="B30" s="74" t="s">
        <v>31</v>
      </c>
      <c r="C30" s="64" t="s">
        <v>78</v>
      </c>
      <c r="D30" s="61">
        <v>1</v>
      </c>
      <c r="E30" s="61">
        <v>15</v>
      </c>
      <c r="F30" s="35"/>
      <c r="G30" s="85">
        <v>0.6</v>
      </c>
      <c r="H30" s="37"/>
      <c r="I30" s="85">
        <v>1</v>
      </c>
      <c r="J30" s="37"/>
    </row>
    <row r="31" spans="1:10" s="22" customFormat="1" ht="16.5" customHeight="1" thickBot="1" thickTop="1">
      <c r="A31" s="109" t="s">
        <v>2</v>
      </c>
      <c r="B31" s="122"/>
      <c r="C31" s="123"/>
      <c r="D31" s="24">
        <f aca="true" t="shared" si="3" ref="D31:J31">SUM(D25:D30)</f>
        <v>16</v>
      </c>
      <c r="E31" s="24">
        <f t="shared" si="3"/>
        <v>210</v>
      </c>
      <c r="F31" s="25">
        <f t="shared" si="3"/>
        <v>3</v>
      </c>
      <c r="G31" s="25">
        <f t="shared" si="3"/>
        <v>8.4</v>
      </c>
      <c r="H31" s="25">
        <f t="shared" si="3"/>
        <v>0</v>
      </c>
      <c r="I31" s="25">
        <f t="shared" si="3"/>
        <v>16</v>
      </c>
      <c r="J31" s="25">
        <f t="shared" si="3"/>
        <v>0</v>
      </c>
    </row>
    <row r="32" spans="1:10" ht="16.5" customHeight="1" thickBot="1" thickTop="1">
      <c r="A32" s="100" t="s">
        <v>32</v>
      </c>
      <c r="B32" s="101"/>
      <c r="C32" s="101"/>
      <c r="D32" s="101"/>
      <c r="E32" s="101"/>
      <c r="F32" s="101"/>
      <c r="G32" s="101"/>
      <c r="H32" s="101"/>
      <c r="I32" s="101"/>
      <c r="J32" s="102"/>
    </row>
    <row r="33" spans="1:10" ht="16.5" customHeight="1" thickBot="1" thickTop="1">
      <c r="A33" s="61">
        <v>17</v>
      </c>
      <c r="B33" s="74" t="s">
        <v>33</v>
      </c>
      <c r="C33" s="63" t="s">
        <v>79</v>
      </c>
      <c r="D33" s="61">
        <v>10</v>
      </c>
      <c r="E33" s="61">
        <v>90</v>
      </c>
      <c r="F33" s="36"/>
      <c r="G33" s="70">
        <v>5.6</v>
      </c>
      <c r="H33" s="32"/>
      <c r="I33" s="70">
        <v>10</v>
      </c>
      <c r="J33" s="32"/>
    </row>
    <row r="34" spans="1:10" ht="16.5" customHeight="1" thickBot="1" thickTop="1">
      <c r="A34" s="61">
        <v>18</v>
      </c>
      <c r="B34" s="74" t="s">
        <v>34</v>
      </c>
      <c r="C34" s="63" t="s">
        <v>80</v>
      </c>
      <c r="D34" s="61">
        <v>11</v>
      </c>
      <c r="E34" s="61">
        <v>120</v>
      </c>
      <c r="F34" s="34"/>
      <c r="G34" s="7">
        <v>6.8</v>
      </c>
      <c r="H34" s="30"/>
      <c r="I34" s="7">
        <v>11</v>
      </c>
      <c r="J34" s="30"/>
    </row>
    <row r="35" spans="1:10" ht="16.5" customHeight="1" thickBot="1" thickTop="1">
      <c r="A35" s="61">
        <v>19</v>
      </c>
      <c r="B35" s="74" t="s">
        <v>35</v>
      </c>
      <c r="C35" s="63" t="s">
        <v>81</v>
      </c>
      <c r="D35" s="61">
        <v>11</v>
      </c>
      <c r="E35" s="61">
        <v>120</v>
      </c>
      <c r="F35" s="34"/>
      <c r="G35" s="7">
        <v>6.8</v>
      </c>
      <c r="H35" s="30"/>
      <c r="I35" s="7">
        <v>11</v>
      </c>
      <c r="J35" s="30"/>
    </row>
    <row r="36" spans="1:10" s="22" customFormat="1" ht="16.5" customHeight="1" thickBot="1" thickTop="1">
      <c r="A36" s="124" t="s">
        <v>2</v>
      </c>
      <c r="B36" s="125"/>
      <c r="C36" s="23"/>
      <c r="D36" s="24">
        <f>SUM(D33:D35)</f>
        <v>32</v>
      </c>
      <c r="E36" s="24">
        <f aca="true" t="shared" si="4" ref="E36:J36">SUM(E33:E35)</f>
        <v>330</v>
      </c>
      <c r="F36" s="25">
        <f t="shared" si="4"/>
        <v>0</v>
      </c>
      <c r="G36" s="25">
        <f t="shared" si="4"/>
        <v>19.2</v>
      </c>
      <c r="H36" s="25">
        <f t="shared" si="4"/>
        <v>0</v>
      </c>
      <c r="I36" s="25">
        <f t="shared" si="4"/>
        <v>32</v>
      </c>
      <c r="J36" s="25">
        <f t="shared" si="4"/>
        <v>0</v>
      </c>
    </row>
    <row r="37" spans="1:10" s="22" customFormat="1" ht="16.5" customHeight="1" thickBot="1" thickTop="1">
      <c r="A37" s="106" t="s">
        <v>50</v>
      </c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16.5" customHeight="1" thickBot="1" thickTop="1">
      <c r="A38" s="61">
        <v>20</v>
      </c>
      <c r="B38" s="74" t="s">
        <v>36</v>
      </c>
      <c r="C38" s="64" t="s">
        <v>82</v>
      </c>
      <c r="D38" s="61">
        <v>5</v>
      </c>
      <c r="E38" s="61">
        <v>30</v>
      </c>
      <c r="F38" s="36"/>
      <c r="G38" s="70">
        <v>1.2</v>
      </c>
      <c r="H38" s="32"/>
      <c r="I38" s="70">
        <v>5</v>
      </c>
      <c r="J38" s="32"/>
    </row>
    <row r="39" spans="1:10" ht="16.5" customHeight="1" thickBot="1" thickTop="1">
      <c r="A39" s="61">
        <v>21</v>
      </c>
      <c r="B39" s="74" t="s">
        <v>37</v>
      </c>
      <c r="C39" s="64" t="s">
        <v>83</v>
      </c>
      <c r="D39" s="61">
        <v>2</v>
      </c>
      <c r="E39" s="61">
        <v>25</v>
      </c>
      <c r="F39" s="34"/>
      <c r="G39" s="7">
        <v>1</v>
      </c>
      <c r="H39" s="30"/>
      <c r="I39" s="7">
        <v>2</v>
      </c>
      <c r="J39" s="30"/>
    </row>
    <row r="40" spans="1:10" ht="16.5" customHeight="1" thickBot="1" thickTop="1">
      <c r="A40" s="61">
        <v>22</v>
      </c>
      <c r="B40" s="74" t="s">
        <v>38</v>
      </c>
      <c r="C40" s="64" t="s">
        <v>84</v>
      </c>
      <c r="D40" s="61">
        <v>2</v>
      </c>
      <c r="E40" s="61">
        <v>30</v>
      </c>
      <c r="F40" s="34"/>
      <c r="G40" s="7">
        <v>1.2</v>
      </c>
      <c r="H40" s="30"/>
      <c r="I40" s="7">
        <v>2</v>
      </c>
      <c r="J40" s="30"/>
    </row>
    <row r="41" spans="1:10" s="22" customFormat="1" ht="16.5" customHeight="1" thickBot="1" thickTop="1">
      <c r="A41" s="109" t="s">
        <v>2</v>
      </c>
      <c r="B41" s="110"/>
      <c r="C41" s="10"/>
      <c r="D41" s="11">
        <f>SUM(D38:D40)</f>
        <v>9</v>
      </c>
      <c r="E41" s="11">
        <f aca="true" t="shared" si="5" ref="E41:J41">SUM(E38:E40)</f>
        <v>85</v>
      </c>
      <c r="F41" s="12">
        <f t="shared" si="5"/>
        <v>0</v>
      </c>
      <c r="G41" s="12">
        <f t="shared" si="5"/>
        <v>3.4000000000000004</v>
      </c>
      <c r="H41" s="12">
        <f t="shared" si="5"/>
        <v>0</v>
      </c>
      <c r="I41" s="12">
        <f t="shared" si="5"/>
        <v>9</v>
      </c>
      <c r="J41" s="12">
        <f t="shared" si="5"/>
        <v>0</v>
      </c>
    </row>
    <row r="42" spans="1:10" ht="16.5" customHeight="1" thickBot="1" thickTop="1">
      <c r="A42" s="133" t="s">
        <v>51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6.5" customHeight="1" thickBot="1" thickTop="1">
      <c r="A43" s="77">
        <v>23</v>
      </c>
      <c r="B43" s="74" t="s">
        <v>39</v>
      </c>
      <c r="C43" s="64" t="s">
        <v>85</v>
      </c>
      <c r="D43" s="61">
        <v>3</v>
      </c>
      <c r="E43" s="61">
        <v>30</v>
      </c>
      <c r="F43" s="52"/>
      <c r="G43" s="70">
        <v>1.2</v>
      </c>
      <c r="H43" s="53"/>
      <c r="I43" s="53"/>
      <c r="J43" s="53"/>
    </row>
    <row r="44" spans="1:10" ht="39.75" thickBot="1" thickTop="1">
      <c r="A44" s="54">
        <v>24</v>
      </c>
      <c r="B44" s="50" t="s">
        <v>58</v>
      </c>
      <c r="C44" s="157" t="s">
        <v>101</v>
      </c>
      <c r="D44" s="7">
        <v>2</v>
      </c>
      <c r="E44" s="7">
        <v>30</v>
      </c>
      <c r="F44" s="87">
        <v>2</v>
      </c>
      <c r="G44" s="7">
        <v>1.2</v>
      </c>
      <c r="H44" s="54"/>
      <c r="I44" s="54"/>
      <c r="J44" s="54"/>
    </row>
    <row r="45" spans="1:10" s="22" customFormat="1" ht="16.5" customHeight="1" thickBot="1" thickTop="1">
      <c r="A45" s="126" t="s">
        <v>2</v>
      </c>
      <c r="B45" s="110"/>
      <c r="C45" s="10"/>
      <c r="D45" s="11">
        <f>SUM(D43:D44)</f>
        <v>5</v>
      </c>
      <c r="E45" s="11">
        <f aca="true" t="shared" si="6" ref="E45:J45">SUM(E43:E44)</f>
        <v>60</v>
      </c>
      <c r="F45" s="12">
        <f t="shared" si="6"/>
        <v>2</v>
      </c>
      <c r="G45" s="12">
        <f t="shared" si="6"/>
        <v>2.4</v>
      </c>
      <c r="H45" s="12">
        <f t="shared" si="6"/>
        <v>0</v>
      </c>
      <c r="I45" s="12">
        <f t="shared" si="6"/>
        <v>0</v>
      </c>
      <c r="J45" s="12">
        <f t="shared" si="6"/>
        <v>0</v>
      </c>
    </row>
    <row r="46" spans="1:10" ht="16.5" customHeight="1" thickBot="1" thickTop="1">
      <c r="A46" s="100" t="s">
        <v>40</v>
      </c>
      <c r="B46" s="101"/>
      <c r="C46" s="101"/>
      <c r="D46" s="101"/>
      <c r="E46" s="101"/>
      <c r="F46" s="101"/>
      <c r="G46" s="101"/>
      <c r="H46" s="101"/>
      <c r="I46" s="101"/>
      <c r="J46" s="102"/>
    </row>
    <row r="47" spans="1:10" ht="16.5" customHeight="1" thickBot="1" thickTop="1">
      <c r="A47" s="46">
        <v>25</v>
      </c>
      <c r="B47" s="66" t="s">
        <v>41</v>
      </c>
      <c r="C47" s="49" t="s">
        <v>59</v>
      </c>
      <c r="D47" s="48">
        <v>21</v>
      </c>
      <c r="E47" s="48">
        <v>60</v>
      </c>
      <c r="F47" s="33">
        <v>21</v>
      </c>
      <c r="G47" s="70">
        <v>2.4</v>
      </c>
      <c r="H47" s="32"/>
      <c r="I47" s="70">
        <v>21</v>
      </c>
      <c r="J47" s="32"/>
    </row>
    <row r="48" spans="1:10" s="22" customFormat="1" ht="16.5" customHeight="1" thickBot="1" thickTop="1">
      <c r="A48" s="126" t="s">
        <v>2</v>
      </c>
      <c r="B48" s="110"/>
      <c r="C48" s="10"/>
      <c r="D48" s="11">
        <f>SUM(D47:D47)</f>
        <v>21</v>
      </c>
      <c r="E48" s="11">
        <f aca="true" t="shared" si="7" ref="E48:J48">SUM(E47:E47)</f>
        <v>60</v>
      </c>
      <c r="F48" s="12">
        <f t="shared" si="7"/>
        <v>21</v>
      </c>
      <c r="G48" s="12">
        <f t="shared" si="7"/>
        <v>2.4</v>
      </c>
      <c r="H48" s="12">
        <f t="shared" si="7"/>
        <v>0</v>
      </c>
      <c r="I48" s="12">
        <f t="shared" si="7"/>
        <v>21</v>
      </c>
      <c r="J48" s="12">
        <f t="shared" si="7"/>
        <v>0</v>
      </c>
    </row>
    <row r="49" spans="1:10" ht="16.5" customHeight="1" thickBot="1" thickTop="1">
      <c r="A49" s="111" t="s">
        <v>42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6.5" customHeight="1" thickBot="1" thickTop="1">
      <c r="A50" s="48">
        <v>26</v>
      </c>
      <c r="B50" s="67" t="s">
        <v>43</v>
      </c>
      <c r="C50" s="68" t="s">
        <v>60</v>
      </c>
      <c r="D50" s="48">
        <v>2</v>
      </c>
      <c r="E50" s="48">
        <v>30</v>
      </c>
      <c r="F50" s="36"/>
      <c r="G50" s="70">
        <v>1.2</v>
      </c>
      <c r="H50" s="32"/>
      <c r="I50" s="32"/>
      <c r="J50" s="32"/>
    </row>
    <row r="51" spans="1:10" s="22" customFormat="1" ht="16.5" customHeight="1" thickBot="1" thickTop="1">
      <c r="A51" s="126" t="s">
        <v>2</v>
      </c>
      <c r="B51" s="110"/>
      <c r="C51" s="10"/>
      <c r="D51" s="11">
        <f>SUM(D50:D50)</f>
        <v>2</v>
      </c>
      <c r="E51" s="11">
        <f aca="true" t="shared" si="8" ref="E51:J51">SUM(E50:E50)</f>
        <v>30</v>
      </c>
      <c r="F51" s="12">
        <f t="shared" si="8"/>
        <v>0</v>
      </c>
      <c r="G51" s="12">
        <f t="shared" si="8"/>
        <v>1.2</v>
      </c>
      <c r="H51" s="12">
        <f t="shared" si="8"/>
        <v>0</v>
      </c>
      <c r="I51" s="12">
        <f t="shared" si="8"/>
        <v>0</v>
      </c>
      <c r="J51" s="12">
        <f t="shared" si="8"/>
        <v>0</v>
      </c>
    </row>
    <row r="52" spans="1:10" ht="16.5" customHeight="1" thickBot="1" thickTop="1">
      <c r="A52" s="100" t="s">
        <v>48</v>
      </c>
      <c r="B52" s="101"/>
      <c r="C52" s="101"/>
      <c r="D52" s="101"/>
      <c r="E52" s="101"/>
      <c r="F52" s="101"/>
      <c r="G52" s="101"/>
      <c r="H52" s="101"/>
      <c r="I52" s="101"/>
      <c r="J52" s="102"/>
    </row>
    <row r="53" spans="1:10" ht="16.5" customHeight="1" thickBot="1" thickTop="1">
      <c r="A53" s="69">
        <v>27</v>
      </c>
      <c r="B53" s="67" t="s">
        <v>49</v>
      </c>
      <c r="C53" s="68" t="s">
        <v>61</v>
      </c>
      <c r="D53" s="48">
        <v>1</v>
      </c>
      <c r="E53" s="48">
        <v>15</v>
      </c>
      <c r="F53" s="58"/>
      <c r="G53" s="86">
        <v>0.6</v>
      </c>
      <c r="H53" s="55"/>
      <c r="I53" s="32"/>
      <c r="J53" s="32"/>
    </row>
    <row r="54" spans="1:10" s="22" customFormat="1" ht="16.5" customHeight="1" thickBot="1" thickTop="1">
      <c r="A54" s="146" t="s">
        <v>2</v>
      </c>
      <c r="B54" s="147"/>
      <c r="C54" s="56"/>
      <c r="D54" s="57">
        <f>SUM(D53:D53)</f>
        <v>1</v>
      </c>
      <c r="E54" s="57">
        <f>SUM(E53:E53)</f>
        <v>15</v>
      </c>
      <c r="F54" s="51"/>
      <c r="G54" s="57">
        <v>0.6</v>
      </c>
      <c r="H54" s="51"/>
      <c r="I54" s="60"/>
      <c r="J54" s="40"/>
    </row>
    <row r="55" spans="1:10" ht="16.5" customHeight="1" thickBot="1" thickTop="1">
      <c r="A55" s="111" t="s">
        <v>52</v>
      </c>
      <c r="B55" s="112"/>
      <c r="C55" s="112"/>
      <c r="D55" s="112"/>
      <c r="E55" s="112"/>
      <c r="F55" s="112"/>
      <c r="G55" s="112"/>
      <c r="H55" s="112"/>
      <c r="I55" s="112"/>
      <c r="J55" s="113"/>
    </row>
    <row r="56" spans="1:10" ht="16.5" customHeight="1" thickBot="1" thickTop="1">
      <c r="A56" s="46">
        <v>28</v>
      </c>
      <c r="B56" s="66" t="s">
        <v>44</v>
      </c>
      <c r="C56" s="49" t="s">
        <v>62</v>
      </c>
      <c r="D56" s="48">
        <v>1</v>
      </c>
      <c r="E56" s="48">
        <v>5</v>
      </c>
      <c r="F56" s="36"/>
      <c r="G56" s="70">
        <v>0.2</v>
      </c>
      <c r="H56" s="32"/>
      <c r="I56" s="32"/>
      <c r="J56" s="32"/>
    </row>
    <row r="57" spans="1:10" s="22" customFormat="1" ht="16.5" customHeight="1" thickBot="1" thickTop="1">
      <c r="A57" s="26" t="s">
        <v>2</v>
      </c>
      <c r="B57" s="59"/>
      <c r="C57" s="10"/>
      <c r="D57" s="11">
        <f>SUM(D56:D56)</f>
        <v>1</v>
      </c>
      <c r="E57" s="11">
        <f aca="true" t="shared" si="9" ref="E57:J57">SUM(E56:E56)</f>
        <v>5</v>
      </c>
      <c r="F57" s="12">
        <f t="shared" si="9"/>
        <v>0</v>
      </c>
      <c r="G57" s="12">
        <f t="shared" si="9"/>
        <v>0.2</v>
      </c>
      <c r="H57" s="12">
        <f t="shared" si="9"/>
        <v>0</v>
      </c>
      <c r="I57" s="12">
        <f t="shared" si="9"/>
        <v>0</v>
      </c>
      <c r="J57" s="12">
        <f t="shared" si="9"/>
        <v>0</v>
      </c>
    </row>
    <row r="58" spans="1:10" ht="16.5" customHeight="1" thickBot="1" thickTop="1">
      <c r="A58" s="114" t="s">
        <v>45</v>
      </c>
      <c r="B58" s="115"/>
      <c r="C58" s="115"/>
      <c r="D58" s="115"/>
      <c r="E58" s="115"/>
      <c r="F58" s="115"/>
      <c r="G58" s="115"/>
      <c r="H58" s="115"/>
      <c r="I58" s="115"/>
      <c r="J58" s="116"/>
    </row>
    <row r="59" spans="1:10" ht="16.5" thickBot="1" thickTop="1">
      <c r="A59" s="70">
        <v>29</v>
      </c>
      <c r="B59" s="71" t="s">
        <v>46</v>
      </c>
      <c r="C59" s="68" t="s">
        <v>63</v>
      </c>
      <c r="D59" s="48">
        <v>0</v>
      </c>
      <c r="E59" s="48">
        <v>60</v>
      </c>
      <c r="F59" s="33"/>
      <c r="G59" s="32"/>
      <c r="H59" s="32"/>
      <c r="I59" s="32"/>
      <c r="J59" s="32"/>
    </row>
    <row r="60" spans="1:10" s="22" customFormat="1" ht="16.5" customHeight="1" thickBot="1" thickTop="1">
      <c r="A60" s="109" t="s">
        <v>2</v>
      </c>
      <c r="B60" s="110"/>
      <c r="C60" s="10"/>
      <c r="D60" s="11">
        <f>SUM(D59:D59)</f>
        <v>0</v>
      </c>
      <c r="E60" s="11">
        <f aca="true" t="shared" si="10" ref="E60:J60">SUM(E59:E59)</f>
        <v>60</v>
      </c>
      <c r="F60" s="12">
        <f t="shared" si="10"/>
        <v>0</v>
      </c>
      <c r="G60" s="12">
        <f t="shared" si="10"/>
        <v>0</v>
      </c>
      <c r="H60" s="12">
        <f t="shared" si="10"/>
        <v>0</v>
      </c>
      <c r="I60" s="12">
        <f t="shared" si="10"/>
        <v>0</v>
      </c>
      <c r="J60" s="12">
        <f t="shared" si="10"/>
        <v>0</v>
      </c>
    </row>
    <row r="61" spans="1:10" ht="16.5" customHeight="1" thickBot="1" thickTop="1">
      <c r="A61" s="100" t="s">
        <v>65</v>
      </c>
      <c r="B61" s="101"/>
      <c r="C61" s="101"/>
      <c r="D61" s="101"/>
      <c r="E61" s="101"/>
      <c r="F61" s="101"/>
      <c r="G61" s="101"/>
      <c r="H61" s="101"/>
      <c r="I61" s="101"/>
      <c r="J61" s="102"/>
    </row>
    <row r="62" spans="1:10" ht="16.5" thickBot="1" thickTop="1">
      <c r="A62" s="46">
        <v>30</v>
      </c>
      <c r="B62" s="72" t="s">
        <v>47</v>
      </c>
      <c r="C62" s="49" t="s">
        <v>64</v>
      </c>
      <c r="D62" s="48">
        <v>5</v>
      </c>
      <c r="E62" s="38"/>
      <c r="F62" s="88">
        <v>5</v>
      </c>
      <c r="G62" s="32"/>
      <c r="H62" s="32"/>
      <c r="I62" s="70"/>
      <c r="J62" s="32"/>
    </row>
    <row r="63" spans="1:10" ht="19.5" customHeight="1" thickBot="1" thickTop="1">
      <c r="A63" s="143" t="s">
        <v>86</v>
      </c>
      <c r="B63" s="144"/>
      <c r="C63" s="144"/>
      <c r="D63" s="144"/>
      <c r="E63" s="144"/>
      <c r="F63" s="144"/>
      <c r="G63" s="144"/>
      <c r="H63" s="144"/>
      <c r="I63" s="144"/>
      <c r="J63" s="145"/>
    </row>
    <row r="64" spans="1:10" ht="16.5" thickBot="1" thickTop="1">
      <c r="A64" s="62">
        <v>31</v>
      </c>
      <c r="B64" s="74" t="s">
        <v>91</v>
      </c>
      <c r="C64" s="49" t="s">
        <v>87</v>
      </c>
      <c r="D64" s="61">
        <v>2</v>
      </c>
      <c r="E64" s="81">
        <v>30</v>
      </c>
      <c r="F64" s="20">
        <v>2</v>
      </c>
      <c r="G64" s="20">
        <v>2.4</v>
      </c>
      <c r="H64" s="40"/>
      <c r="I64" s="20">
        <v>2</v>
      </c>
      <c r="J64" s="55"/>
    </row>
    <row r="65" spans="1:10" ht="16.5" thickBot="1" thickTop="1">
      <c r="A65" s="62">
        <v>32</v>
      </c>
      <c r="B65" s="74" t="s">
        <v>92</v>
      </c>
      <c r="C65" s="49" t="s">
        <v>88</v>
      </c>
      <c r="D65" s="61">
        <v>5</v>
      </c>
      <c r="E65" s="81">
        <v>60</v>
      </c>
      <c r="F65" s="20">
        <v>5</v>
      </c>
      <c r="G65" s="20">
        <v>1.2</v>
      </c>
      <c r="H65" s="40"/>
      <c r="I65" s="20">
        <v>5</v>
      </c>
      <c r="J65" s="55"/>
    </row>
    <row r="66" spans="1:10" ht="32.25" customHeight="1" thickBot="1" thickTop="1">
      <c r="A66" s="46">
        <v>33</v>
      </c>
      <c r="B66" s="79" t="s">
        <v>93</v>
      </c>
      <c r="C66" s="47" t="s">
        <v>89</v>
      </c>
      <c r="D66" s="61">
        <v>11</v>
      </c>
      <c r="E66" s="81">
        <v>120</v>
      </c>
      <c r="F66" s="20">
        <v>11</v>
      </c>
      <c r="G66" s="20">
        <v>4.8</v>
      </c>
      <c r="H66" s="40"/>
      <c r="I66" s="20">
        <v>11</v>
      </c>
      <c r="J66" s="55"/>
    </row>
    <row r="67" spans="1:10" ht="16.5" thickBot="1" thickTop="1">
      <c r="A67" s="62">
        <v>34</v>
      </c>
      <c r="B67" s="74" t="s">
        <v>94</v>
      </c>
      <c r="C67" s="49" t="s">
        <v>90</v>
      </c>
      <c r="D67" s="61">
        <v>3</v>
      </c>
      <c r="E67" s="81">
        <v>30</v>
      </c>
      <c r="F67" s="20">
        <v>2</v>
      </c>
      <c r="G67" s="20">
        <v>1.2</v>
      </c>
      <c r="H67" s="40"/>
      <c r="I67" s="20">
        <v>2</v>
      </c>
      <c r="J67" s="55"/>
    </row>
    <row r="68" spans="1:10" ht="19.5" customHeight="1" thickBot="1" thickTop="1">
      <c r="A68" s="96" t="s">
        <v>2</v>
      </c>
      <c r="B68" s="97"/>
      <c r="C68" s="98"/>
      <c r="D68" s="80">
        <v>21</v>
      </c>
      <c r="E68" s="82">
        <f aca="true" t="shared" si="11" ref="E68:J68">SUM(E64:E67)</f>
        <v>240</v>
      </c>
      <c r="F68" s="82">
        <f t="shared" si="11"/>
        <v>20</v>
      </c>
      <c r="G68" s="82">
        <f t="shared" si="11"/>
        <v>9.599999999999998</v>
      </c>
      <c r="H68" s="82">
        <f t="shared" si="11"/>
        <v>0</v>
      </c>
      <c r="I68" s="82">
        <f t="shared" si="11"/>
        <v>20</v>
      </c>
      <c r="J68" s="82">
        <f t="shared" si="11"/>
        <v>0</v>
      </c>
    </row>
    <row r="69" spans="1:10" s="18" customFormat="1" ht="16.5" customHeight="1" thickBot="1" thickTop="1">
      <c r="A69" s="149" t="s">
        <v>3</v>
      </c>
      <c r="B69" s="150"/>
      <c r="C69" s="41"/>
      <c r="D69" s="83">
        <f aca="true" t="shared" si="12" ref="D69:J69">D14+D18+D23+D31+D36+D41+D45+D48+D51+D54+D57+D60+D62+D68</f>
        <v>180</v>
      </c>
      <c r="E69" s="83">
        <f t="shared" si="12"/>
        <v>2040</v>
      </c>
      <c r="F69" s="83">
        <f t="shared" si="12"/>
        <v>57</v>
      </c>
      <c r="G69" s="83">
        <f t="shared" si="12"/>
        <v>91.2</v>
      </c>
      <c r="H69" s="83">
        <f t="shared" si="12"/>
        <v>0</v>
      </c>
      <c r="I69" s="83">
        <f t="shared" si="12"/>
        <v>165</v>
      </c>
      <c r="J69" s="83">
        <f t="shared" si="12"/>
        <v>0</v>
      </c>
    </row>
    <row r="70" spans="1:10" s="156" customFormat="1" ht="12" thickTop="1">
      <c r="A70" s="151"/>
      <c r="B70" s="151"/>
      <c r="C70" s="152"/>
      <c r="D70" s="151"/>
      <c r="E70" s="153"/>
      <c r="F70" s="154"/>
      <c r="G70" s="154"/>
      <c r="H70" s="154"/>
      <c r="I70" s="154"/>
      <c r="J70" s="155"/>
    </row>
    <row r="71" spans="1:10" ht="50.25" customHeight="1">
      <c r="A71" s="148" t="s">
        <v>103</v>
      </c>
      <c r="B71" s="148"/>
      <c r="C71" s="148"/>
      <c r="D71" s="148"/>
      <c r="E71" s="148"/>
      <c r="F71" s="44"/>
      <c r="G71" s="44"/>
      <c r="H71" s="44"/>
      <c r="I71" s="44"/>
      <c r="J71" s="45"/>
    </row>
    <row r="72" spans="1:10" ht="16.5" customHeight="1">
      <c r="A72" s="127" t="s">
        <v>15</v>
      </c>
      <c r="B72" s="128"/>
      <c r="C72" s="128"/>
      <c r="D72" s="128"/>
      <c r="E72" s="128"/>
      <c r="F72" s="128"/>
      <c r="G72" s="128"/>
      <c r="H72" s="128"/>
      <c r="I72" s="128"/>
      <c r="J72" s="129"/>
    </row>
    <row r="73" spans="1:10" ht="33" customHeight="1">
      <c r="A73" s="130"/>
      <c r="B73" s="131"/>
      <c r="C73" s="131"/>
      <c r="D73" s="131"/>
      <c r="E73" s="131"/>
      <c r="F73" s="131"/>
      <c r="G73" s="131"/>
      <c r="H73" s="131"/>
      <c r="I73" s="131"/>
      <c r="J73" s="132"/>
    </row>
    <row r="74" spans="1:10" ht="16.5" customHeight="1">
      <c r="A74" s="94" t="s">
        <v>9</v>
      </c>
      <c r="B74" s="95"/>
      <c r="C74" s="95"/>
      <c r="D74" s="95"/>
      <c r="E74" s="95"/>
      <c r="F74" s="118" t="s">
        <v>97</v>
      </c>
      <c r="G74" s="118"/>
      <c r="H74" s="118"/>
      <c r="I74" s="118"/>
      <c r="J74" s="118"/>
    </row>
    <row r="75" spans="1:10" ht="45" customHeight="1">
      <c r="A75" s="95"/>
      <c r="B75" s="95"/>
      <c r="C75" s="95"/>
      <c r="D75" s="95"/>
      <c r="E75" s="95"/>
      <c r="F75" s="118"/>
      <c r="G75" s="118"/>
      <c r="H75" s="118"/>
      <c r="I75" s="118"/>
      <c r="J75" s="118"/>
    </row>
    <row r="76" spans="1:10" ht="47.25" customHeight="1">
      <c r="A76" s="94" t="s">
        <v>16</v>
      </c>
      <c r="B76" s="94"/>
      <c r="C76" s="94"/>
      <c r="D76" s="94"/>
      <c r="E76" s="94"/>
      <c r="F76" s="99">
        <f>(F69/D69)*100</f>
        <v>31.666666666666664</v>
      </c>
      <c r="G76" s="99"/>
      <c r="H76" s="99"/>
      <c r="I76" s="99"/>
      <c r="J76" s="99"/>
    </row>
    <row r="77" spans="1:10" ht="61.5" customHeight="1">
      <c r="A77" s="94" t="s">
        <v>96</v>
      </c>
      <c r="B77" s="94"/>
      <c r="C77" s="94"/>
      <c r="D77" s="94"/>
      <c r="E77" s="94"/>
      <c r="F77" s="99">
        <f>(G69/D69)*100</f>
        <v>50.66666666666667</v>
      </c>
      <c r="G77" s="99"/>
      <c r="H77" s="99"/>
      <c r="I77" s="99"/>
      <c r="J77" s="99"/>
    </row>
    <row r="78" spans="1:10" ht="16.5" customHeight="1">
      <c r="A78" s="93" t="s">
        <v>10</v>
      </c>
      <c r="B78" s="93"/>
      <c r="C78" s="93"/>
      <c r="D78" s="93"/>
      <c r="E78" s="93"/>
      <c r="F78" s="117">
        <f>I69*100/D69</f>
        <v>91.66666666666667</v>
      </c>
      <c r="G78" s="117"/>
      <c r="H78" s="117"/>
      <c r="I78" s="117"/>
      <c r="J78" s="117"/>
    </row>
    <row r="79" spans="1:10" ht="55.5" customHeight="1">
      <c r="A79" s="93"/>
      <c r="B79" s="93"/>
      <c r="C79" s="93"/>
      <c r="D79" s="93"/>
      <c r="E79" s="93"/>
      <c r="F79" s="117"/>
      <c r="G79" s="117"/>
      <c r="H79" s="117"/>
      <c r="I79" s="117"/>
      <c r="J79" s="117"/>
    </row>
    <row r="80" spans="5:10" ht="16.5" customHeight="1">
      <c r="E80" s="22"/>
      <c r="F80" s="42"/>
      <c r="G80" s="42"/>
      <c r="H80" s="42"/>
      <c r="I80" s="42"/>
      <c r="J80" s="42"/>
    </row>
    <row r="81" spans="5:10" ht="16.5" customHeight="1">
      <c r="E81" s="22"/>
      <c r="F81" s="43"/>
      <c r="G81" s="43"/>
      <c r="H81" s="43"/>
      <c r="I81" s="43"/>
      <c r="J81" s="43"/>
    </row>
    <row r="82" ht="16.5" customHeight="1">
      <c r="E82" s="22"/>
    </row>
    <row r="83" ht="16.5" customHeight="1">
      <c r="E83" s="22"/>
    </row>
    <row r="84" ht="16.5" customHeight="1">
      <c r="E84" s="22"/>
    </row>
    <row r="85" ht="16.5" customHeight="1">
      <c r="E85" s="22"/>
    </row>
    <row r="86" ht="16.5" customHeight="1">
      <c r="E86" s="22"/>
    </row>
    <row r="87" ht="16.5" customHeight="1">
      <c r="E87" s="22"/>
    </row>
    <row r="88" ht="16.5" customHeight="1">
      <c r="E88" s="22"/>
    </row>
    <row r="89" ht="16.5" customHeight="1">
      <c r="E89" s="22"/>
    </row>
    <row r="90" ht="16.5" customHeight="1">
      <c r="E90" s="22"/>
    </row>
    <row r="91" ht="16.5" customHeight="1">
      <c r="E91" s="22"/>
    </row>
    <row r="92" ht="16.5" customHeight="1">
      <c r="E92" s="22"/>
    </row>
    <row r="93" ht="16.5" customHeight="1">
      <c r="E93" s="22"/>
    </row>
    <row r="94" ht="16.5" customHeight="1">
      <c r="E94" s="22"/>
    </row>
    <row r="95" ht="16.5" customHeight="1">
      <c r="E95" s="22"/>
    </row>
    <row r="96" ht="16.5" customHeight="1">
      <c r="E96" s="22"/>
    </row>
    <row r="97" ht="16.5" customHeight="1">
      <c r="E97" s="22"/>
    </row>
    <row r="98" ht="16.5" customHeight="1">
      <c r="E98" s="22"/>
    </row>
    <row r="99" ht="16.5" customHeight="1">
      <c r="E99" s="22"/>
    </row>
    <row r="100" ht="16.5" customHeight="1">
      <c r="E100" s="22"/>
    </row>
    <row r="101" ht="16.5" customHeight="1">
      <c r="E101" s="22"/>
    </row>
    <row r="102" ht="16.5" customHeight="1">
      <c r="E102" s="22"/>
    </row>
    <row r="103" ht="16.5" customHeight="1">
      <c r="E103" s="22"/>
    </row>
    <row r="104" ht="16.5" customHeight="1">
      <c r="E104" s="22"/>
    </row>
    <row r="105" ht="16.5" customHeight="1">
      <c r="E105" s="22"/>
    </row>
    <row r="106" ht="16.5" customHeight="1">
      <c r="E106" s="22"/>
    </row>
    <row r="107" ht="16.5" customHeight="1">
      <c r="E107" s="22"/>
    </row>
    <row r="108" ht="16.5" customHeight="1">
      <c r="E108" s="22"/>
    </row>
    <row r="109" ht="16.5" customHeight="1">
      <c r="E109" s="22"/>
    </row>
    <row r="110" ht="16.5" customHeight="1">
      <c r="E110" s="22"/>
    </row>
    <row r="111" ht="16.5" customHeight="1">
      <c r="E111" s="22"/>
    </row>
    <row r="112" ht="16.5" customHeight="1">
      <c r="E112" s="22"/>
    </row>
    <row r="113" ht="16.5" customHeight="1">
      <c r="E113" s="22"/>
    </row>
    <row r="114" ht="16.5" customHeight="1">
      <c r="E114" s="22"/>
    </row>
    <row r="115" ht="16.5" customHeight="1">
      <c r="E115" s="22"/>
    </row>
    <row r="116" ht="16.5" customHeight="1">
      <c r="E116" s="22"/>
    </row>
    <row r="117" ht="16.5" customHeight="1">
      <c r="E117" s="22"/>
    </row>
    <row r="118" ht="16.5" customHeight="1">
      <c r="E118" s="22"/>
    </row>
    <row r="119" ht="16.5" customHeight="1">
      <c r="E119" s="22"/>
    </row>
    <row r="120" ht="16.5" customHeight="1">
      <c r="E120" s="22"/>
    </row>
    <row r="121" ht="16.5" customHeight="1">
      <c r="E121" s="22"/>
    </row>
    <row r="122" ht="16.5" customHeight="1">
      <c r="E122" s="22"/>
    </row>
    <row r="123" ht="16.5" customHeight="1">
      <c r="E123" s="22"/>
    </row>
    <row r="124" ht="16.5" customHeight="1">
      <c r="E124" s="22"/>
    </row>
    <row r="125" ht="16.5" customHeight="1">
      <c r="E125" s="22"/>
    </row>
    <row r="126" ht="16.5" customHeight="1">
      <c r="E126" s="22"/>
    </row>
    <row r="127" ht="16.5" customHeight="1">
      <c r="E127" s="22"/>
    </row>
    <row r="128" ht="16.5" customHeight="1">
      <c r="E128" s="22"/>
    </row>
    <row r="129" ht="16.5" customHeight="1">
      <c r="E129" s="22"/>
    </row>
    <row r="130" ht="16.5" customHeight="1">
      <c r="E130" s="22"/>
    </row>
    <row r="131" ht="16.5" customHeight="1">
      <c r="E131" s="22"/>
    </row>
    <row r="132" ht="16.5" customHeight="1">
      <c r="E132" s="22"/>
    </row>
    <row r="133" ht="16.5" customHeight="1">
      <c r="E133" s="22"/>
    </row>
    <row r="134" ht="16.5" customHeight="1">
      <c r="E134" s="22"/>
    </row>
    <row r="135" ht="16.5" customHeight="1">
      <c r="E135" s="22"/>
    </row>
    <row r="136" ht="15">
      <c r="E136" s="22"/>
    </row>
    <row r="137" ht="15">
      <c r="E137" s="22"/>
    </row>
    <row r="138" ht="15">
      <c r="E138" s="22"/>
    </row>
    <row r="139" ht="15">
      <c r="E139" s="22"/>
    </row>
    <row r="140" ht="15">
      <c r="E140" s="22"/>
    </row>
    <row r="141" ht="15">
      <c r="E141" s="22"/>
    </row>
    <row r="142" ht="15">
      <c r="E142" s="22"/>
    </row>
    <row r="143" ht="15">
      <c r="E143" s="22"/>
    </row>
    <row r="144" ht="15">
      <c r="E144" s="22"/>
    </row>
    <row r="145" ht="15">
      <c r="E145" s="22"/>
    </row>
    <row r="146" ht="15">
      <c r="E146" s="22"/>
    </row>
    <row r="147" ht="15">
      <c r="E147" s="22"/>
    </row>
    <row r="148" ht="15">
      <c r="E148" s="22"/>
    </row>
    <row r="149" ht="15">
      <c r="E149" s="22"/>
    </row>
    <row r="150" ht="15">
      <c r="E150" s="22"/>
    </row>
    <row r="151" ht="15">
      <c r="E151" s="22"/>
    </row>
    <row r="152" ht="15">
      <c r="E152" s="22"/>
    </row>
    <row r="153" ht="15">
      <c r="E153" s="22"/>
    </row>
    <row r="154" ht="15">
      <c r="E154" s="22"/>
    </row>
    <row r="155" ht="15">
      <c r="E155" s="22"/>
    </row>
    <row r="156" ht="15">
      <c r="E156" s="22"/>
    </row>
    <row r="157" ht="15">
      <c r="E157" s="22"/>
    </row>
    <row r="158" ht="15">
      <c r="E158" s="22"/>
    </row>
    <row r="159" ht="15">
      <c r="E159" s="22"/>
    </row>
    <row r="160" ht="15">
      <c r="E160" s="22"/>
    </row>
    <row r="161" ht="15">
      <c r="E161" s="22"/>
    </row>
    <row r="162" ht="15">
      <c r="E162" s="22"/>
    </row>
    <row r="163" ht="15">
      <c r="E163" s="22"/>
    </row>
    <row r="164" ht="15">
      <c r="E164" s="22"/>
    </row>
    <row r="165" ht="15">
      <c r="E165" s="22"/>
    </row>
    <row r="166" ht="15">
      <c r="E166" s="22"/>
    </row>
    <row r="167" ht="15">
      <c r="E167" s="22"/>
    </row>
    <row r="168" ht="15">
      <c r="E168" s="22"/>
    </row>
    <row r="169" ht="15">
      <c r="E169" s="22"/>
    </row>
    <row r="170" ht="15">
      <c r="E170" s="22"/>
    </row>
    <row r="171" ht="15">
      <c r="E171" s="22"/>
    </row>
    <row r="172" ht="15">
      <c r="E172" s="22"/>
    </row>
    <row r="173" ht="15">
      <c r="E173" s="22"/>
    </row>
    <row r="174" ht="15">
      <c r="E174" s="22"/>
    </row>
    <row r="175" ht="15">
      <c r="E175" s="22"/>
    </row>
    <row r="176" ht="15">
      <c r="E176" s="22"/>
    </row>
    <row r="177" ht="15">
      <c r="E177" s="22"/>
    </row>
    <row r="178" ht="15">
      <c r="E178" s="22"/>
    </row>
    <row r="179" ht="15">
      <c r="E179" s="22"/>
    </row>
    <row r="180" ht="15">
      <c r="E180" s="22"/>
    </row>
    <row r="181" ht="15">
      <c r="E181" s="22"/>
    </row>
    <row r="182" ht="15">
      <c r="E182" s="22"/>
    </row>
    <row r="183" ht="15">
      <c r="E183" s="22"/>
    </row>
    <row r="184" ht="15">
      <c r="E184" s="22"/>
    </row>
    <row r="185" ht="15">
      <c r="E185" s="22"/>
    </row>
    <row r="186" ht="15">
      <c r="E186" s="22"/>
    </row>
    <row r="187" ht="15">
      <c r="E187" s="22"/>
    </row>
    <row r="188" ht="15">
      <c r="E188" s="22"/>
    </row>
    <row r="189" ht="15">
      <c r="E189" s="22"/>
    </row>
    <row r="190" ht="15">
      <c r="E190" s="22"/>
    </row>
    <row r="191" ht="15">
      <c r="E191" s="22"/>
    </row>
    <row r="192" ht="15">
      <c r="E192" s="22"/>
    </row>
    <row r="193" ht="15">
      <c r="E193" s="22"/>
    </row>
    <row r="194" ht="15">
      <c r="E194" s="22"/>
    </row>
    <row r="195" ht="15">
      <c r="E195" s="22"/>
    </row>
    <row r="196" ht="15">
      <c r="E196" s="22"/>
    </row>
    <row r="197" ht="15">
      <c r="E197" s="22"/>
    </row>
    <row r="198" ht="15">
      <c r="E198" s="22"/>
    </row>
    <row r="199" ht="15">
      <c r="E199" s="22"/>
    </row>
    <row r="200" ht="15">
      <c r="E200" s="22"/>
    </row>
    <row r="201" ht="15">
      <c r="E201" s="22"/>
    </row>
    <row r="202" ht="15">
      <c r="E202" s="22"/>
    </row>
    <row r="203" ht="15">
      <c r="E203" s="22"/>
    </row>
    <row r="204" ht="15">
      <c r="E204" s="22"/>
    </row>
    <row r="205" ht="15">
      <c r="E205" s="22"/>
    </row>
    <row r="206" ht="15">
      <c r="E206" s="22"/>
    </row>
    <row r="207" ht="15">
      <c r="E207" s="22"/>
    </row>
    <row r="208" ht="15">
      <c r="E208" s="22"/>
    </row>
    <row r="209" ht="15">
      <c r="E209" s="22"/>
    </row>
    <row r="210" ht="15">
      <c r="E210" s="22"/>
    </row>
    <row r="211" ht="15">
      <c r="E211" s="22"/>
    </row>
    <row r="212" ht="15">
      <c r="E212" s="22"/>
    </row>
    <row r="213" ht="15">
      <c r="E213" s="22"/>
    </row>
    <row r="214" ht="15">
      <c r="E214" s="22"/>
    </row>
    <row r="215" ht="15">
      <c r="E215" s="22"/>
    </row>
    <row r="216" ht="15">
      <c r="E216" s="22"/>
    </row>
    <row r="217" ht="15">
      <c r="E217" s="22"/>
    </row>
    <row r="218" ht="15">
      <c r="E218" s="22"/>
    </row>
    <row r="219" ht="15">
      <c r="E219" s="22"/>
    </row>
    <row r="220" ht="15">
      <c r="E220" s="22"/>
    </row>
    <row r="221" ht="15">
      <c r="E221" s="22"/>
    </row>
    <row r="222" ht="15">
      <c r="E222" s="22"/>
    </row>
    <row r="223" ht="15">
      <c r="E223" s="22"/>
    </row>
    <row r="224" ht="15">
      <c r="E224" s="22"/>
    </row>
    <row r="225" ht="15">
      <c r="E225" s="22"/>
    </row>
    <row r="226" ht="15">
      <c r="E226" s="22"/>
    </row>
    <row r="227" ht="15">
      <c r="E227" s="22"/>
    </row>
    <row r="228" ht="15">
      <c r="E228" s="22"/>
    </row>
    <row r="229" ht="15">
      <c r="E229" s="22"/>
    </row>
    <row r="230" ht="15">
      <c r="E230" s="22"/>
    </row>
    <row r="231" ht="15">
      <c r="E231" s="22"/>
    </row>
    <row r="232" ht="15">
      <c r="E232" s="22"/>
    </row>
    <row r="233" ht="15">
      <c r="E233" s="22"/>
    </row>
  </sheetData>
  <sheetProtection/>
  <mergeCells count="41">
    <mergeCell ref="A69:B69"/>
    <mergeCell ref="A18:B18"/>
    <mergeCell ref="A51:B51"/>
    <mergeCell ref="A45:B45"/>
    <mergeCell ref="E3:E4"/>
    <mergeCell ref="F3:J4"/>
    <mergeCell ref="B1:J1"/>
    <mergeCell ref="A60:B60"/>
    <mergeCell ref="A63:J63"/>
    <mergeCell ref="A54:B54"/>
    <mergeCell ref="A61:J61"/>
    <mergeCell ref="A46:J46"/>
    <mergeCell ref="A14:B14"/>
    <mergeCell ref="A24:J24"/>
    <mergeCell ref="A7:J7"/>
    <mergeCell ref="A31:C31"/>
    <mergeCell ref="A36:B36"/>
    <mergeCell ref="A48:B48"/>
    <mergeCell ref="A8:J8"/>
    <mergeCell ref="A72:J73"/>
    <mergeCell ref="A41:B41"/>
    <mergeCell ref="A42:J42"/>
    <mergeCell ref="A71:E71"/>
    <mergeCell ref="A49:J49"/>
    <mergeCell ref="A52:J52"/>
    <mergeCell ref="A55:J55"/>
    <mergeCell ref="A58:J58"/>
    <mergeCell ref="A77:E77"/>
    <mergeCell ref="A76:E76"/>
    <mergeCell ref="F78:J79"/>
    <mergeCell ref="F74:J75"/>
    <mergeCell ref="A78:E79"/>
    <mergeCell ref="A74:E75"/>
    <mergeCell ref="A68:C68"/>
    <mergeCell ref="F77:J77"/>
    <mergeCell ref="F76:J76"/>
    <mergeCell ref="A15:J15"/>
    <mergeCell ref="A19:J19"/>
    <mergeCell ref="A32:J32"/>
    <mergeCell ref="A37:J37"/>
    <mergeCell ref="A23:B23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93" r:id="rId3"/>
  <headerFooter differentFirst="1" scaleWithDoc="0" alignWithMargins="0">
    <oddHeader>&amp;C
</oddHeader>
  </headerFooter>
  <rowBreaks count="4" manualBreakCount="4">
    <brk id="18" max="9" man="1"/>
    <brk id="36" max="9" man="1"/>
    <brk id="54" max="9" man="1"/>
    <brk id="7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2023-03-03T09:36:11Z</cp:lastPrinted>
  <dcterms:created xsi:type="dcterms:W3CDTF">1998-05-26T18:21:06Z</dcterms:created>
  <dcterms:modified xsi:type="dcterms:W3CDTF">2023-03-03T09:36:17Z</dcterms:modified>
  <cp:category/>
  <cp:version/>
  <cp:contentType/>
  <cp:contentStatus/>
</cp:coreProperties>
</file>